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90" windowWidth="19440" windowHeight="11760" activeTab="1"/>
  </bookViews>
  <sheets>
    <sheet name="ANY 2020" sheetId="1" r:id="rId1"/>
    <sheet name="ANY 2021" sheetId="4" r:id="rId2"/>
  </sheets>
  <calcPr calcId="144525"/>
</workbook>
</file>

<file path=xl/calcChain.xml><?xml version="1.0" encoding="utf-8"?>
<calcChain xmlns="http://schemas.openxmlformats.org/spreadsheetml/2006/main">
  <c r="H20" i="1" l="1"/>
  <c r="H18" i="1"/>
  <c r="H17" i="1"/>
  <c r="I12" i="1"/>
  <c r="J4" i="4"/>
  <c r="J28" i="4" l="1"/>
  <c r="J27" i="4"/>
  <c r="J26" i="4"/>
  <c r="J25" i="4"/>
  <c r="J24" i="4"/>
  <c r="J23" i="4"/>
  <c r="J22" i="4"/>
  <c r="J21" i="4"/>
  <c r="J20" i="4"/>
  <c r="J19" i="4"/>
  <c r="J18" i="4"/>
  <c r="J17" i="4"/>
  <c r="J16" i="4"/>
  <c r="J13" i="4"/>
  <c r="J12" i="4"/>
  <c r="J11" i="4"/>
  <c r="J10" i="4"/>
  <c r="J8" i="4"/>
  <c r="J7" i="4"/>
  <c r="J6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3" i="4"/>
  <c r="I12" i="4"/>
  <c r="I11" i="4"/>
  <c r="I10" i="4"/>
  <c r="I8" i="4"/>
  <c r="I7" i="4"/>
  <c r="I6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3" i="4"/>
  <c r="H12" i="4"/>
  <c r="H11" i="4"/>
  <c r="H10" i="4"/>
  <c r="H8" i="4"/>
  <c r="H7" i="4"/>
  <c r="H6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3" i="4"/>
  <c r="G12" i="4"/>
  <c r="G11" i="4"/>
  <c r="G10" i="4"/>
  <c r="G8" i="4"/>
  <c r="G7" i="4"/>
  <c r="G6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3" i="4"/>
  <c r="F12" i="4"/>
  <c r="F11" i="4"/>
  <c r="F10" i="4"/>
  <c r="F8" i="4"/>
  <c r="F7" i="4"/>
  <c r="F6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3" i="4"/>
  <c r="E12" i="4"/>
  <c r="E11" i="4"/>
  <c r="E10" i="4"/>
  <c r="E8" i="4"/>
  <c r="E7" i="4"/>
  <c r="E6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3" i="4"/>
  <c r="D12" i="4"/>
  <c r="D11" i="4"/>
  <c r="D10" i="4"/>
  <c r="D8" i="4"/>
  <c r="D7" i="4"/>
  <c r="D6" i="4"/>
  <c r="E29" i="4" l="1"/>
  <c r="J14" i="4"/>
  <c r="E14" i="4"/>
  <c r="I14" i="4"/>
  <c r="H14" i="4"/>
  <c r="J29" i="4"/>
  <c r="H29" i="4"/>
  <c r="I29" i="4"/>
  <c r="G29" i="4"/>
  <c r="F29" i="4"/>
  <c r="F14" i="4"/>
  <c r="G14" i="4"/>
  <c r="D29" i="4"/>
  <c r="D14" i="4"/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3" i="1"/>
  <c r="D12" i="1"/>
  <c r="D11" i="1"/>
  <c r="D10" i="1"/>
  <c r="D8" i="1"/>
  <c r="D7" i="1"/>
  <c r="D6" i="1"/>
  <c r="J28" i="1"/>
  <c r="I28" i="1"/>
  <c r="H28" i="1"/>
  <c r="G28" i="1"/>
  <c r="F28" i="1"/>
  <c r="E28" i="1"/>
  <c r="J27" i="1"/>
  <c r="I27" i="1"/>
  <c r="H27" i="1"/>
  <c r="G27" i="1"/>
  <c r="F27" i="1"/>
  <c r="E27" i="1"/>
  <c r="J26" i="1"/>
  <c r="I26" i="1"/>
  <c r="H26" i="1"/>
  <c r="G26" i="1"/>
  <c r="F26" i="1"/>
  <c r="E26" i="1"/>
  <c r="J25" i="1"/>
  <c r="I25" i="1"/>
  <c r="H25" i="1"/>
  <c r="G25" i="1"/>
  <c r="F25" i="1"/>
  <c r="E25" i="1"/>
  <c r="J24" i="1"/>
  <c r="I24" i="1"/>
  <c r="H24" i="1"/>
  <c r="G24" i="1"/>
  <c r="F24" i="1"/>
  <c r="E24" i="1"/>
  <c r="J23" i="1"/>
  <c r="I23" i="1"/>
  <c r="H23" i="1"/>
  <c r="G23" i="1"/>
  <c r="F23" i="1"/>
  <c r="E23" i="1"/>
  <c r="J22" i="1"/>
  <c r="I22" i="1"/>
  <c r="H22" i="1"/>
  <c r="G22" i="1"/>
  <c r="F22" i="1"/>
  <c r="E22" i="1"/>
  <c r="J21" i="1"/>
  <c r="I21" i="1"/>
  <c r="H21" i="1"/>
  <c r="G21" i="1"/>
  <c r="F21" i="1"/>
  <c r="E21" i="1"/>
  <c r="J20" i="1"/>
  <c r="I20" i="1"/>
  <c r="G20" i="1"/>
  <c r="F20" i="1"/>
  <c r="E20" i="1"/>
  <c r="J19" i="1"/>
  <c r="I19" i="1"/>
  <c r="H19" i="1"/>
  <c r="G19" i="1"/>
  <c r="F19" i="1"/>
  <c r="E19" i="1"/>
  <c r="J18" i="1"/>
  <c r="I18" i="1"/>
  <c r="G18" i="1"/>
  <c r="F18" i="1"/>
  <c r="E18" i="1"/>
  <c r="J17" i="1"/>
  <c r="I17" i="1"/>
  <c r="G17" i="1"/>
  <c r="F17" i="1"/>
  <c r="E17" i="1"/>
  <c r="J16" i="1"/>
  <c r="I16" i="1"/>
  <c r="H16" i="1"/>
  <c r="G16" i="1"/>
  <c r="F16" i="1"/>
  <c r="E16" i="1"/>
  <c r="J13" i="1"/>
  <c r="I13" i="1"/>
  <c r="H13" i="1"/>
  <c r="G13" i="1"/>
  <c r="F13" i="1"/>
  <c r="E13" i="1"/>
  <c r="J12" i="1"/>
  <c r="H12" i="1"/>
  <c r="G12" i="1"/>
  <c r="F12" i="1"/>
  <c r="E12" i="1"/>
  <c r="J11" i="1"/>
  <c r="I11" i="1"/>
  <c r="H11" i="1"/>
  <c r="G11" i="1"/>
  <c r="F11" i="1"/>
  <c r="E11" i="1"/>
  <c r="J10" i="1"/>
  <c r="I10" i="1"/>
  <c r="H10" i="1"/>
  <c r="G10" i="1"/>
  <c r="F10" i="1"/>
  <c r="E10" i="1"/>
  <c r="J8" i="1"/>
  <c r="I8" i="1"/>
  <c r="H8" i="1"/>
  <c r="G8" i="1"/>
  <c r="F8" i="1"/>
  <c r="E8" i="1"/>
  <c r="J7" i="1"/>
  <c r="I7" i="1"/>
  <c r="H7" i="1"/>
  <c r="G7" i="1"/>
  <c r="F7" i="1"/>
  <c r="E7" i="1"/>
  <c r="J6" i="1"/>
  <c r="I6" i="1"/>
  <c r="H6" i="1"/>
  <c r="G6" i="1"/>
  <c r="F6" i="1"/>
  <c r="E6" i="1"/>
  <c r="J29" i="1" l="1"/>
  <c r="F14" i="1"/>
  <c r="D29" i="1"/>
  <c r="D14" i="1"/>
  <c r="I29" i="1"/>
  <c r="E29" i="1"/>
  <c r="J14" i="1"/>
  <c r="I14" i="1"/>
  <c r="H14" i="1"/>
  <c r="G14" i="1"/>
  <c r="E14" i="1"/>
  <c r="G29" i="1"/>
  <c r="H29" i="1"/>
  <c r="F29" i="1"/>
  <c r="C29" i="1"/>
  <c r="C14" i="1"/>
</calcChain>
</file>

<file path=xl/sharedStrings.xml><?xml version="1.0" encoding="utf-8"?>
<sst xmlns="http://schemas.openxmlformats.org/spreadsheetml/2006/main" count="78" uniqueCount="48">
  <si>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</si>
  <si>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</si>
  <si>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</si>
  <si>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</si>
  <si>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</si>
  <si>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</si>
  <si>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</si>
  <si>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</si>
  <si>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PENDENTS AUTORITZACIÓ</t>
  </si>
  <si>
    <t>PENDENTS NOM</t>
  </si>
  <si>
    <t>SOL·LICITUDS DE BAIXA</t>
  </si>
  <si>
    <t>SEGURETAT CIUTADANA</t>
  </si>
  <si>
    <t>SAC (Servei d'Atenció Ciutadana)</t>
  </si>
  <si>
    <t>SERVEIS SOCIALS</t>
  </si>
  <si>
    <t>RECAPTACIÓ (ORGT)</t>
  </si>
  <si>
    <t>PARTICIPACIÓ</t>
  </si>
  <si>
    <t>VIA PÚBLICA</t>
  </si>
  <si>
    <t>ALCALDIA/SECRETARIA</t>
  </si>
  <si>
    <t>MEDI AMBIENT</t>
  </si>
  <si>
    <t>EDUCACIÓ</t>
  </si>
  <si>
    <t>CULTURA I LLEURE</t>
  </si>
  <si>
    <t>MOBILITAT I TRANSPORT</t>
  </si>
  <si>
    <t>ALTRES</t>
  </si>
  <si>
    <t>HABITATGE</t>
  </si>
  <si>
    <t>TOTAL FINS JULIOL</t>
  </si>
  <si>
    <t>TOTAL FINS JUNY</t>
  </si>
  <si>
    <t>TOTAL FINS AGOST</t>
  </si>
  <si>
    <t>USUARIS</t>
  </si>
  <si>
    <t>Queixa</t>
  </si>
  <si>
    <t>Suggeriment</t>
  </si>
  <si>
    <t>Consulta</t>
  </si>
  <si>
    <t>Agraïment</t>
  </si>
  <si>
    <t>TOTAL</t>
  </si>
  <si>
    <t>TOTAL FINS SETEMBRE</t>
  </si>
  <si>
    <t>TOTAL FINS OCTUBRE</t>
  </si>
  <si>
    <t>TOTAL FINS NOVEMBRE</t>
  </si>
  <si>
    <t>TOTAL FINS DESEMBRE</t>
  </si>
  <si>
    <t>WHATSAPP AJUNTAMENT CASTELLAR DEL VALLÈS - 2020</t>
  </si>
  <si>
    <t>GENER</t>
  </si>
  <si>
    <t>FEBRER</t>
  </si>
  <si>
    <t>MARÇ</t>
  </si>
  <si>
    <t>ABRIL</t>
  </si>
  <si>
    <t>WHATSAPP AJUNTAMENT CASTELLAR DEL VALLÈS - 2021</t>
  </si>
  <si>
    <t>TOTAL FINS GENER</t>
  </si>
  <si>
    <t>TOTAL FINS FEBRER</t>
  </si>
  <si>
    <t>TOTAL FINS MARÇ</t>
  </si>
  <si>
    <t>TOTAL FINS ABRIL</t>
  </si>
  <si>
    <t>TOTAL FINS MAIG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</si>
</sst>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17" fontId="4" fillId="2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 applyProtection="1">
      <alignment horizontal="left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right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3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9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0" sqref="A10"/>
    </sheetView>
  </sheetViews>
  <sheetFormatPr defaultColWidth="8.796875" defaultRowHeight="12.75" x14ac:dyDescent="0.2"/>
  <cols>
    <col min="1" max="1" width="3.796875" style="1" customWidth="1"/>
    <col min="2" max="2" width="27.296875" style="1" customWidth="1"/>
    <col min="3" max="10" width="8.69921875" style="1" customWidth="1"/>
    <col min="11" max="11" width="3.09765625" style="1" customWidth="1"/>
    <col min="12" max="18" width="9.69921875" style="1" customWidth="1"/>
    <col min="19" max="16384" width="8.796875" style="1"/>
  </cols>
  <sheetData>
    <row r="1" spans="2:19" ht="30.75" customHeight="1" x14ac:dyDescent="0.2">
      <c r="B1" s="8" t="s">
        <v>37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2:19" ht="8.25" customHeight="1" x14ac:dyDescent="0.2"/>
    <row r="3" spans="2:19" ht="27" customHeight="1" x14ac:dyDescent="0.2">
      <c r="B3" s="28"/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L3" s="17" t="s">
        <v>25</v>
      </c>
      <c r="M3" s="17" t="s">
        <v>24</v>
      </c>
      <c r="N3" s="17" t="s">
        <v>26</v>
      </c>
      <c r="O3" s="17" t="s">
        <v>33</v>
      </c>
      <c r="P3" s="17" t="s">
        <v>34</v>
      </c>
      <c r="Q3" s="17" t="s">
        <v>35</v>
      </c>
      <c r="R3" s="17" t="s">
        <v>36</v>
      </c>
    </row>
    <row r="4" spans="2:19" ht="27" customHeight="1" x14ac:dyDescent="0.2">
      <c r="B4" s="23" t="s">
        <v>27</v>
      </c>
      <c r="C4" s="27">
        <v>1822</v>
      </c>
      <c r="D4" s="25">
        <v>1841</v>
      </c>
      <c r="E4" s="25">
        <v>1847</v>
      </c>
      <c r="F4" s="25">
        <v>1855</v>
      </c>
      <c r="G4" s="25">
        <v>1862</v>
      </c>
      <c r="H4" s="25">
        <v>1892</v>
      </c>
      <c r="I4" s="25">
        <v>1911</v>
      </c>
      <c r="J4" s="25">
        <v>1924</v>
      </c>
      <c r="K4" s="3"/>
      <c r="L4" s="19">
        <v>1841</v>
      </c>
      <c r="M4" s="19">
        <v>1847</v>
      </c>
      <c r="N4" s="19">
        <v>1855</v>
      </c>
      <c r="O4" s="19">
        <v>1862</v>
      </c>
      <c r="P4" s="19">
        <v>1892</v>
      </c>
      <c r="Q4" s="19">
        <v>1911</v>
      </c>
      <c r="R4" s="19">
        <v>1924</v>
      </c>
      <c r="S4" s="44"/>
    </row>
    <row r="5" spans="2:19" ht="27" customHeight="1" x14ac:dyDescent="0.2">
      <c r="B5" s="28"/>
      <c r="C5" s="5"/>
      <c r="D5" s="5"/>
      <c r="E5" s="6"/>
      <c r="F5" s="6"/>
      <c r="G5" s="6"/>
      <c r="H5" s="6"/>
      <c r="I5" s="6"/>
      <c r="J5" s="6"/>
      <c r="L5" s="5"/>
      <c r="M5" s="5"/>
      <c r="N5" s="6"/>
      <c r="O5" s="6"/>
      <c r="P5" s="6"/>
      <c r="Q5" s="6"/>
      <c r="R5" s="6"/>
      <c r="S5" s="45"/>
    </row>
    <row r="6" spans="2:19" s="3" customFormat="1" ht="20.100000000000001" customHeight="1" x14ac:dyDescent="0.2">
      <c r="B6" s="29" t="s">
        <v>8</v>
      </c>
      <c r="C6" s="24">
        <v>37</v>
      </c>
      <c r="D6" s="24">
        <f>IF(L6="","",(L6-C6))</f>
        <v>0</v>
      </c>
      <c r="E6" s="25">
        <f t="shared" ref="E6:J8" si="0">IF(M6="","",(M6-L6))</f>
        <v>1</v>
      </c>
      <c r="F6" s="25">
        <f t="shared" si="0"/>
        <v>3</v>
      </c>
      <c r="G6" s="25">
        <f t="shared" si="0"/>
        <v>5</v>
      </c>
      <c r="H6" s="25">
        <f t="shared" si="0"/>
        <v>3</v>
      </c>
      <c r="I6" s="25">
        <f t="shared" si="0"/>
        <v>7</v>
      </c>
      <c r="J6" s="25">
        <f t="shared" si="0"/>
        <v>1</v>
      </c>
      <c r="L6" s="15">
        <v>37</v>
      </c>
      <c r="M6" s="18">
        <v>38</v>
      </c>
      <c r="N6" s="18">
        <v>41</v>
      </c>
      <c r="O6" s="18">
        <v>46</v>
      </c>
      <c r="P6" s="18">
        <v>49</v>
      </c>
      <c r="Q6" s="18">
        <v>56</v>
      </c>
      <c r="R6" s="18">
        <v>57</v>
      </c>
    </row>
    <row r="7" spans="2:19" s="3" customFormat="1" ht="20.100000000000001" customHeight="1" x14ac:dyDescent="0.2">
      <c r="B7" s="23" t="s">
        <v>9</v>
      </c>
      <c r="C7" s="26">
        <v>3</v>
      </c>
      <c r="D7" s="24">
        <f>IF(L7="","",(L7-C7))</f>
        <v>1</v>
      </c>
      <c r="E7" s="25">
        <f t="shared" si="0"/>
        <v>-1</v>
      </c>
      <c r="F7" s="25">
        <f t="shared" si="0"/>
        <v>2</v>
      </c>
      <c r="G7" s="25">
        <f t="shared" si="0"/>
        <v>4</v>
      </c>
      <c r="H7" s="25">
        <f t="shared" si="0"/>
        <v>0</v>
      </c>
      <c r="I7" s="25">
        <f t="shared" si="0"/>
        <v>1</v>
      </c>
      <c r="J7" s="25">
        <f t="shared" si="0"/>
        <v>0</v>
      </c>
      <c r="L7" s="2">
        <v>4</v>
      </c>
      <c r="M7" s="19">
        <v>3</v>
      </c>
      <c r="N7" s="19">
        <v>5</v>
      </c>
      <c r="O7" s="19">
        <v>9</v>
      </c>
      <c r="P7" s="19">
        <v>9</v>
      </c>
      <c r="Q7" s="19">
        <v>10</v>
      </c>
      <c r="R7" s="19">
        <v>10</v>
      </c>
    </row>
    <row r="8" spans="2:19" s="3" customFormat="1" ht="20.100000000000001" customHeight="1" x14ac:dyDescent="0.2">
      <c r="B8" s="23" t="s">
        <v>10</v>
      </c>
      <c r="C8" s="26">
        <v>6</v>
      </c>
      <c r="D8" s="24">
        <f>IF(L8="","",(L8-C8))</f>
        <v>2</v>
      </c>
      <c r="E8" s="25">
        <f t="shared" si="0"/>
        <v>1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L8" s="2">
        <v>8</v>
      </c>
      <c r="M8" s="19">
        <v>9</v>
      </c>
      <c r="N8" s="19">
        <v>9</v>
      </c>
      <c r="O8" s="19">
        <v>9</v>
      </c>
      <c r="P8" s="19">
        <v>9</v>
      </c>
      <c r="Q8" s="19">
        <v>9</v>
      </c>
      <c r="R8" s="19">
        <v>9</v>
      </c>
    </row>
    <row r="9" spans="2:19" s="7" customFormat="1" ht="20.100000000000001" customHeight="1" x14ac:dyDescent="0.2">
      <c r="B9" s="4"/>
      <c r="C9" s="5"/>
      <c r="D9" s="5"/>
      <c r="E9" s="6"/>
      <c r="F9" s="6"/>
      <c r="G9" s="6"/>
      <c r="H9" s="6"/>
      <c r="I9" s="6"/>
      <c r="J9" s="6"/>
      <c r="L9" s="6"/>
      <c r="M9" s="20"/>
      <c r="N9" s="20"/>
      <c r="O9" s="20"/>
      <c r="P9" s="20"/>
      <c r="Q9" s="20"/>
      <c r="R9" s="20"/>
    </row>
    <row r="10" spans="2:19" s="3" customFormat="1" ht="20.100000000000001" customHeight="1" x14ac:dyDescent="0.2">
      <c r="B10" s="23" t="s">
        <v>28</v>
      </c>
      <c r="C10" s="27">
        <v>47</v>
      </c>
      <c r="D10" s="25">
        <f>IF(L10="","",(L10-C10))</f>
        <v>29</v>
      </c>
      <c r="E10" s="25">
        <f t="shared" ref="E10:J13" si="1">IF(M10="","",(M10-L10))</f>
        <v>14</v>
      </c>
      <c r="F10" s="25">
        <f t="shared" si="1"/>
        <v>7</v>
      </c>
      <c r="G10" s="25">
        <f t="shared" si="1"/>
        <v>6</v>
      </c>
      <c r="H10" s="25">
        <f t="shared" si="1"/>
        <v>14</v>
      </c>
      <c r="I10" s="25">
        <f t="shared" si="1"/>
        <v>6</v>
      </c>
      <c r="J10" s="25">
        <f t="shared" si="1"/>
        <v>4</v>
      </c>
      <c r="L10" s="2">
        <v>76</v>
      </c>
      <c r="M10" s="19">
        <v>90</v>
      </c>
      <c r="N10" s="19">
        <v>97</v>
      </c>
      <c r="O10" s="19">
        <v>103</v>
      </c>
      <c r="P10" s="19">
        <v>117</v>
      </c>
      <c r="Q10" s="19">
        <v>123</v>
      </c>
      <c r="R10" s="19">
        <v>127</v>
      </c>
    </row>
    <row r="11" spans="2:19" s="3" customFormat="1" ht="20.100000000000001" customHeight="1" x14ac:dyDescent="0.2">
      <c r="B11" s="23" t="s">
        <v>29</v>
      </c>
      <c r="C11" s="27">
        <v>16</v>
      </c>
      <c r="D11" s="25">
        <f>IF(L11="","",(L11-C11))</f>
        <v>15</v>
      </c>
      <c r="E11" s="25">
        <f t="shared" si="1"/>
        <v>6</v>
      </c>
      <c r="F11" s="25">
        <f t="shared" si="1"/>
        <v>0</v>
      </c>
      <c r="G11" s="25">
        <f t="shared" si="1"/>
        <v>1</v>
      </c>
      <c r="H11" s="25">
        <f t="shared" si="1"/>
        <v>4</v>
      </c>
      <c r="I11" s="25">
        <f t="shared" si="1"/>
        <v>3</v>
      </c>
      <c r="J11" s="25">
        <f t="shared" si="1"/>
        <v>2</v>
      </c>
      <c r="L11" s="2">
        <v>31</v>
      </c>
      <c r="M11" s="19">
        <v>37</v>
      </c>
      <c r="N11" s="19">
        <v>37</v>
      </c>
      <c r="O11" s="19">
        <v>38</v>
      </c>
      <c r="P11" s="19">
        <v>42</v>
      </c>
      <c r="Q11" s="19">
        <v>45</v>
      </c>
      <c r="R11" s="19">
        <v>47</v>
      </c>
    </row>
    <row r="12" spans="2:19" s="3" customFormat="1" ht="20.100000000000001" customHeight="1" x14ac:dyDescent="0.2">
      <c r="B12" s="23" t="s">
        <v>30</v>
      </c>
      <c r="C12" s="27">
        <v>405</v>
      </c>
      <c r="D12" s="25">
        <f>IF(L12="","",(L12-C12))</f>
        <v>158</v>
      </c>
      <c r="E12" s="25">
        <f t="shared" si="1"/>
        <v>44</v>
      </c>
      <c r="F12" s="25">
        <f t="shared" si="1"/>
        <v>42</v>
      </c>
      <c r="G12" s="25">
        <f t="shared" si="1"/>
        <v>24</v>
      </c>
      <c r="H12" s="25">
        <f t="shared" si="1"/>
        <v>78</v>
      </c>
      <c r="I12" s="25">
        <f t="shared" si="1"/>
        <v>39</v>
      </c>
      <c r="J12" s="25">
        <f t="shared" si="1"/>
        <v>50</v>
      </c>
      <c r="L12" s="2">
        <v>563</v>
      </c>
      <c r="M12" s="19">
        <v>607</v>
      </c>
      <c r="N12" s="19">
        <v>649</v>
      </c>
      <c r="O12" s="19">
        <v>673</v>
      </c>
      <c r="P12" s="19">
        <v>751</v>
      </c>
      <c r="Q12" s="19">
        <v>790</v>
      </c>
      <c r="R12" s="19">
        <v>840</v>
      </c>
    </row>
    <row r="13" spans="2:19" s="3" customFormat="1" ht="20.100000000000001" customHeight="1" x14ac:dyDescent="0.2">
      <c r="B13" s="23" t="s">
        <v>31</v>
      </c>
      <c r="C13" s="27">
        <v>33</v>
      </c>
      <c r="D13" s="25">
        <f>IF(L13="","",(L13-C13))</f>
        <v>7</v>
      </c>
      <c r="E13" s="25">
        <f t="shared" si="1"/>
        <v>1</v>
      </c>
      <c r="F13" s="25">
        <f t="shared" si="1"/>
        <v>0</v>
      </c>
      <c r="G13" s="25">
        <f t="shared" si="1"/>
        <v>0</v>
      </c>
      <c r="H13" s="25">
        <f t="shared" si="1"/>
        <v>2</v>
      </c>
      <c r="I13" s="25">
        <f t="shared" si="1"/>
        <v>1</v>
      </c>
      <c r="J13" s="25">
        <f t="shared" si="1"/>
        <v>6</v>
      </c>
      <c r="L13" s="2">
        <v>40</v>
      </c>
      <c r="M13" s="19">
        <v>41</v>
      </c>
      <c r="N13" s="19">
        <v>41</v>
      </c>
      <c r="O13" s="19">
        <v>41</v>
      </c>
      <c r="P13" s="19">
        <v>43</v>
      </c>
      <c r="Q13" s="19">
        <v>44</v>
      </c>
      <c r="R13" s="19">
        <v>50</v>
      </c>
    </row>
    <row r="14" spans="2:19" s="3" customFormat="1" ht="20.100000000000001" customHeight="1" x14ac:dyDescent="0.2">
      <c r="B14" s="10" t="s">
        <v>32</v>
      </c>
      <c r="C14" s="11">
        <f>SUM(C10:C13)</f>
        <v>501</v>
      </c>
      <c r="D14" s="11">
        <f t="shared" ref="D14:J14" si="2">IF(SUM(D10:D13)=0,"",SUM(D10:D13))</f>
        <v>209</v>
      </c>
      <c r="E14" s="11">
        <f t="shared" si="2"/>
        <v>65</v>
      </c>
      <c r="F14" s="11">
        <f t="shared" si="2"/>
        <v>49</v>
      </c>
      <c r="G14" s="11">
        <f t="shared" si="2"/>
        <v>31</v>
      </c>
      <c r="H14" s="11">
        <f t="shared" si="2"/>
        <v>98</v>
      </c>
      <c r="I14" s="11">
        <f t="shared" si="2"/>
        <v>49</v>
      </c>
      <c r="J14" s="11">
        <f t="shared" si="2"/>
        <v>62</v>
      </c>
      <c r="L14" s="13"/>
      <c r="M14" s="21"/>
      <c r="N14" s="21"/>
      <c r="O14" s="21"/>
      <c r="P14" s="21"/>
      <c r="Q14" s="21"/>
      <c r="R14" s="21"/>
    </row>
    <row r="15" spans="2:19" s="7" customFormat="1" ht="12" customHeight="1" x14ac:dyDescent="0.2">
      <c r="B15" s="4"/>
      <c r="C15" s="5"/>
      <c r="D15" s="5"/>
      <c r="E15" s="6"/>
      <c r="F15" s="6"/>
      <c r="G15" s="6"/>
      <c r="H15" s="6"/>
      <c r="I15" s="6"/>
      <c r="J15" s="6"/>
      <c r="L15" s="12"/>
      <c r="M15" s="22"/>
      <c r="N15" s="22"/>
      <c r="O15" s="22"/>
      <c r="P15" s="22"/>
      <c r="Q15" s="22"/>
      <c r="R15" s="22"/>
    </row>
    <row r="16" spans="2:19" s="3" customFormat="1" ht="20.100000000000001" customHeight="1" x14ac:dyDescent="0.2">
      <c r="B16" s="23" t="s">
        <v>11</v>
      </c>
      <c r="C16" s="27">
        <v>23</v>
      </c>
      <c r="D16" s="25">
        <f t="shared" ref="D16:D28" si="3">IF(L16="","",(L16-C16))</f>
        <v>10</v>
      </c>
      <c r="E16" s="25">
        <f t="shared" ref="E16:E28" si="4">IF(M16="","",(M16-L16))</f>
        <v>12</v>
      </c>
      <c r="F16" s="25">
        <f t="shared" ref="F16:F28" si="5">IF(N16="","",(N16-M16))</f>
        <v>8</v>
      </c>
      <c r="G16" s="25">
        <f t="shared" ref="G16:G28" si="6">IF(O16="","",(O16-N16))</f>
        <v>1</v>
      </c>
      <c r="H16" s="25">
        <f t="shared" ref="H16:H28" si="7">IF(P16="","",(P16-O16))</f>
        <v>5</v>
      </c>
      <c r="I16" s="25">
        <f t="shared" ref="I16:I28" si="8">IF(Q16="","",(Q16-P16))</f>
        <v>4</v>
      </c>
      <c r="J16" s="25">
        <f t="shared" ref="J16:J28" si="9">IF(R16="","",(R16-Q16))</f>
        <v>5</v>
      </c>
      <c r="L16" s="2">
        <v>33</v>
      </c>
      <c r="M16" s="19">
        <v>45</v>
      </c>
      <c r="N16" s="19">
        <v>53</v>
      </c>
      <c r="O16" s="19">
        <v>54</v>
      </c>
      <c r="P16" s="19">
        <v>59</v>
      </c>
      <c r="Q16" s="19">
        <v>63</v>
      </c>
      <c r="R16" s="19">
        <v>68</v>
      </c>
    </row>
    <row r="17" spans="2:18" s="3" customFormat="1" ht="20.100000000000001" customHeight="1" x14ac:dyDescent="0.2">
      <c r="B17" s="23" t="s">
        <v>12</v>
      </c>
      <c r="C17" s="27">
        <v>19</v>
      </c>
      <c r="D17" s="25">
        <f t="shared" si="3"/>
        <v>15</v>
      </c>
      <c r="E17" s="25">
        <f t="shared" si="4"/>
        <v>17</v>
      </c>
      <c r="F17" s="25">
        <f t="shared" si="5"/>
        <v>5</v>
      </c>
      <c r="G17" s="25">
        <f t="shared" si="6"/>
        <v>2</v>
      </c>
      <c r="H17" s="25">
        <f>IF(P17="","",(P17-O17))</f>
        <v>34</v>
      </c>
      <c r="I17" s="25">
        <f t="shared" si="8"/>
        <v>5</v>
      </c>
      <c r="J17" s="25">
        <f t="shared" si="9"/>
        <v>12</v>
      </c>
      <c r="L17" s="2">
        <v>34</v>
      </c>
      <c r="M17" s="19">
        <v>51</v>
      </c>
      <c r="N17" s="19">
        <v>56</v>
      </c>
      <c r="O17" s="19">
        <v>58</v>
      </c>
      <c r="P17" s="19">
        <v>92</v>
      </c>
      <c r="Q17" s="19">
        <v>97</v>
      </c>
      <c r="R17" s="19">
        <v>109</v>
      </c>
    </row>
    <row r="18" spans="2:18" s="3" customFormat="1" ht="20.100000000000001" customHeight="1" x14ac:dyDescent="0.2">
      <c r="B18" s="23" t="s">
        <v>13</v>
      </c>
      <c r="C18" s="27">
        <v>28</v>
      </c>
      <c r="D18" s="25">
        <f t="shared" si="3"/>
        <v>9</v>
      </c>
      <c r="E18" s="25">
        <f t="shared" si="4"/>
        <v>4</v>
      </c>
      <c r="F18" s="25">
        <f t="shared" si="5"/>
        <v>3</v>
      </c>
      <c r="G18" s="25">
        <f t="shared" si="6"/>
        <v>3</v>
      </c>
      <c r="H18" s="25">
        <f>IF(P18="","",(P18-O18))</f>
        <v>2</v>
      </c>
      <c r="I18" s="25">
        <f t="shared" si="8"/>
        <v>1</v>
      </c>
      <c r="J18" s="25">
        <f t="shared" si="9"/>
        <v>1</v>
      </c>
      <c r="L18" s="2">
        <v>37</v>
      </c>
      <c r="M18" s="19">
        <v>41</v>
      </c>
      <c r="N18" s="19">
        <v>44</v>
      </c>
      <c r="O18" s="19">
        <v>47</v>
      </c>
      <c r="P18" s="19">
        <v>49</v>
      </c>
      <c r="Q18" s="19">
        <v>50</v>
      </c>
      <c r="R18" s="19">
        <v>51</v>
      </c>
    </row>
    <row r="19" spans="2:18" s="3" customFormat="1" ht="20.100000000000001" customHeight="1" x14ac:dyDescent="0.2">
      <c r="B19" s="23" t="s">
        <v>14</v>
      </c>
      <c r="C19" s="27">
        <v>32</v>
      </c>
      <c r="D19" s="25">
        <f t="shared" si="3"/>
        <v>17</v>
      </c>
      <c r="E19" s="25">
        <f t="shared" si="4"/>
        <v>1</v>
      </c>
      <c r="F19" s="25">
        <f t="shared" si="5"/>
        <v>2</v>
      </c>
      <c r="G19" s="25">
        <f t="shared" si="6"/>
        <v>0</v>
      </c>
      <c r="H19" s="25">
        <f t="shared" si="7"/>
        <v>0</v>
      </c>
      <c r="I19" s="25">
        <f t="shared" si="8"/>
        <v>2</v>
      </c>
      <c r="J19" s="25">
        <f t="shared" si="9"/>
        <v>0</v>
      </c>
      <c r="L19" s="2">
        <v>49</v>
      </c>
      <c r="M19" s="19">
        <v>50</v>
      </c>
      <c r="N19" s="19">
        <v>52</v>
      </c>
      <c r="O19" s="19">
        <v>52</v>
      </c>
      <c r="P19" s="19">
        <v>52</v>
      </c>
      <c r="Q19" s="19">
        <v>54</v>
      </c>
      <c r="R19" s="19">
        <v>54</v>
      </c>
    </row>
    <row r="20" spans="2:18" s="3" customFormat="1" ht="20.100000000000001" customHeight="1" x14ac:dyDescent="0.2">
      <c r="B20" s="23" t="s">
        <v>15</v>
      </c>
      <c r="C20" s="27">
        <v>2</v>
      </c>
      <c r="D20" s="25">
        <f t="shared" si="3"/>
        <v>0</v>
      </c>
      <c r="E20" s="25">
        <f t="shared" si="4"/>
        <v>1</v>
      </c>
      <c r="F20" s="25">
        <f t="shared" si="5"/>
        <v>0</v>
      </c>
      <c r="G20" s="25">
        <f t="shared" si="6"/>
        <v>0</v>
      </c>
      <c r="H20" s="25">
        <f t="shared" si="7"/>
        <v>0</v>
      </c>
      <c r="I20" s="25">
        <f t="shared" si="8"/>
        <v>0</v>
      </c>
      <c r="J20" s="25">
        <f t="shared" si="9"/>
        <v>0</v>
      </c>
      <c r="L20" s="2">
        <v>2</v>
      </c>
      <c r="M20" s="19">
        <v>3</v>
      </c>
      <c r="N20" s="19">
        <v>3</v>
      </c>
      <c r="O20" s="19">
        <v>3</v>
      </c>
      <c r="P20" s="19">
        <v>3</v>
      </c>
      <c r="Q20" s="19">
        <v>3</v>
      </c>
      <c r="R20" s="19">
        <v>3</v>
      </c>
    </row>
    <row r="21" spans="2:18" s="3" customFormat="1" ht="20.100000000000001" customHeight="1" x14ac:dyDescent="0.2">
      <c r="B21" s="23" t="s">
        <v>16</v>
      </c>
      <c r="C21" s="27">
        <v>28</v>
      </c>
      <c r="D21" s="25">
        <f t="shared" si="3"/>
        <v>8</v>
      </c>
      <c r="E21" s="25">
        <f t="shared" si="4"/>
        <v>6</v>
      </c>
      <c r="F21" s="25">
        <f t="shared" si="5"/>
        <v>2</v>
      </c>
      <c r="G21" s="25">
        <f t="shared" si="6"/>
        <v>3</v>
      </c>
      <c r="H21" s="25">
        <f t="shared" si="7"/>
        <v>5</v>
      </c>
      <c r="I21" s="25">
        <f t="shared" si="8"/>
        <v>3</v>
      </c>
      <c r="J21" s="25">
        <f t="shared" si="9"/>
        <v>7</v>
      </c>
      <c r="L21" s="2">
        <v>36</v>
      </c>
      <c r="M21" s="19">
        <v>42</v>
      </c>
      <c r="N21" s="19">
        <v>44</v>
      </c>
      <c r="O21" s="19">
        <v>47</v>
      </c>
      <c r="P21" s="19">
        <v>52</v>
      </c>
      <c r="Q21" s="19">
        <v>55</v>
      </c>
      <c r="R21" s="19">
        <v>62</v>
      </c>
    </row>
    <row r="22" spans="2:18" s="3" customFormat="1" ht="20.100000000000001" customHeight="1" x14ac:dyDescent="0.2">
      <c r="B22" s="23" t="s">
        <v>17</v>
      </c>
      <c r="C22" s="27">
        <v>215</v>
      </c>
      <c r="D22" s="25">
        <f t="shared" si="3"/>
        <v>71</v>
      </c>
      <c r="E22" s="25">
        <f t="shared" si="4"/>
        <v>9</v>
      </c>
      <c r="F22" s="25">
        <f t="shared" si="5"/>
        <v>2</v>
      </c>
      <c r="G22" s="25">
        <f t="shared" si="6"/>
        <v>3</v>
      </c>
      <c r="H22" s="25">
        <f t="shared" si="7"/>
        <v>0</v>
      </c>
      <c r="I22" s="25">
        <f t="shared" si="8"/>
        <v>0</v>
      </c>
      <c r="J22" s="25">
        <f t="shared" si="9"/>
        <v>0</v>
      </c>
      <c r="L22" s="2">
        <v>286</v>
      </c>
      <c r="M22" s="19">
        <v>295</v>
      </c>
      <c r="N22" s="19">
        <v>297</v>
      </c>
      <c r="O22" s="19">
        <v>300</v>
      </c>
      <c r="P22" s="19">
        <v>300</v>
      </c>
      <c r="Q22" s="19">
        <v>300</v>
      </c>
      <c r="R22" s="19">
        <v>300</v>
      </c>
    </row>
    <row r="23" spans="2:18" s="3" customFormat="1" ht="20.100000000000001" customHeight="1" x14ac:dyDescent="0.2">
      <c r="B23" s="23" t="s">
        <v>18</v>
      </c>
      <c r="C23" s="27">
        <v>16</v>
      </c>
      <c r="D23" s="25">
        <f t="shared" si="3"/>
        <v>10</v>
      </c>
      <c r="E23" s="25">
        <f t="shared" si="4"/>
        <v>7</v>
      </c>
      <c r="F23" s="25">
        <f t="shared" si="5"/>
        <v>8</v>
      </c>
      <c r="G23" s="25">
        <f t="shared" si="6"/>
        <v>2</v>
      </c>
      <c r="H23" s="25">
        <f t="shared" si="7"/>
        <v>5</v>
      </c>
      <c r="I23" s="25">
        <f t="shared" si="8"/>
        <v>3</v>
      </c>
      <c r="J23" s="25">
        <f t="shared" si="9"/>
        <v>1</v>
      </c>
      <c r="L23" s="2">
        <v>26</v>
      </c>
      <c r="M23" s="19">
        <v>33</v>
      </c>
      <c r="N23" s="19">
        <v>41</v>
      </c>
      <c r="O23" s="19">
        <v>43</v>
      </c>
      <c r="P23" s="19">
        <v>48</v>
      </c>
      <c r="Q23" s="19">
        <v>51</v>
      </c>
      <c r="R23" s="19">
        <v>52</v>
      </c>
    </row>
    <row r="24" spans="2:18" s="3" customFormat="1" ht="20.100000000000001" customHeight="1" x14ac:dyDescent="0.2">
      <c r="B24" s="23" t="s">
        <v>19</v>
      </c>
      <c r="C24" s="27">
        <v>11</v>
      </c>
      <c r="D24" s="25">
        <f t="shared" si="3"/>
        <v>5</v>
      </c>
      <c r="E24" s="25">
        <f t="shared" si="4"/>
        <v>1</v>
      </c>
      <c r="F24" s="25">
        <f t="shared" si="5"/>
        <v>0</v>
      </c>
      <c r="G24" s="25">
        <f t="shared" si="6"/>
        <v>1</v>
      </c>
      <c r="H24" s="25">
        <f t="shared" si="7"/>
        <v>6</v>
      </c>
      <c r="I24" s="25">
        <f t="shared" si="8"/>
        <v>2</v>
      </c>
      <c r="J24" s="25">
        <f t="shared" si="9"/>
        <v>0</v>
      </c>
      <c r="L24" s="2">
        <v>16</v>
      </c>
      <c r="M24" s="19">
        <v>17</v>
      </c>
      <c r="N24" s="19">
        <v>17</v>
      </c>
      <c r="O24" s="19">
        <v>18</v>
      </c>
      <c r="P24" s="19">
        <v>24</v>
      </c>
      <c r="Q24" s="19">
        <v>26</v>
      </c>
      <c r="R24" s="19">
        <v>26</v>
      </c>
    </row>
    <row r="25" spans="2:18" s="3" customFormat="1" ht="20.100000000000001" customHeight="1" x14ac:dyDescent="0.2">
      <c r="B25" s="23" t="s">
        <v>20</v>
      </c>
      <c r="C25" s="27">
        <v>3</v>
      </c>
      <c r="D25" s="25">
        <f t="shared" si="3"/>
        <v>3</v>
      </c>
      <c r="E25" s="25">
        <f t="shared" si="4"/>
        <v>2</v>
      </c>
      <c r="F25" s="25">
        <f t="shared" si="5"/>
        <v>1</v>
      </c>
      <c r="G25" s="25">
        <f t="shared" si="6"/>
        <v>2</v>
      </c>
      <c r="H25" s="25">
        <f t="shared" si="7"/>
        <v>5</v>
      </c>
      <c r="I25" s="25">
        <f t="shared" si="8"/>
        <v>6</v>
      </c>
      <c r="J25" s="25">
        <f t="shared" si="9"/>
        <v>4</v>
      </c>
      <c r="L25" s="2">
        <v>6</v>
      </c>
      <c r="M25" s="19">
        <v>8</v>
      </c>
      <c r="N25" s="19">
        <v>9</v>
      </c>
      <c r="O25" s="19">
        <v>11</v>
      </c>
      <c r="P25" s="19">
        <v>16</v>
      </c>
      <c r="Q25" s="19">
        <v>22</v>
      </c>
      <c r="R25" s="19">
        <v>26</v>
      </c>
    </row>
    <row r="26" spans="2:18" s="3" customFormat="1" ht="20.100000000000001" customHeight="1" x14ac:dyDescent="0.2">
      <c r="B26" s="23" t="s">
        <v>21</v>
      </c>
      <c r="C26" s="27">
        <v>3</v>
      </c>
      <c r="D26" s="25">
        <f t="shared" si="3"/>
        <v>2</v>
      </c>
      <c r="E26" s="25">
        <f t="shared" si="4"/>
        <v>0</v>
      </c>
      <c r="F26" s="25">
        <f t="shared" si="5"/>
        <v>9</v>
      </c>
      <c r="G26" s="25">
        <f t="shared" si="6"/>
        <v>3</v>
      </c>
      <c r="H26" s="25">
        <f t="shared" si="7"/>
        <v>14</v>
      </c>
      <c r="I26" s="25">
        <f t="shared" si="8"/>
        <v>13</v>
      </c>
      <c r="J26" s="25">
        <f t="shared" si="9"/>
        <v>20</v>
      </c>
      <c r="L26" s="2">
        <v>5</v>
      </c>
      <c r="M26" s="19">
        <v>5</v>
      </c>
      <c r="N26" s="19">
        <v>14</v>
      </c>
      <c r="O26" s="19">
        <v>17</v>
      </c>
      <c r="P26" s="19">
        <v>31</v>
      </c>
      <c r="Q26" s="19">
        <v>44</v>
      </c>
      <c r="R26" s="19">
        <v>64</v>
      </c>
    </row>
    <row r="27" spans="2:18" s="3" customFormat="1" ht="20.100000000000001" customHeight="1" x14ac:dyDescent="0.2">
      <c r="B27" s="23" t="s">
        <v>22</v>
      </c>
      <c r="C27" s="27">
        <v>54</v>
      </c>
      <c r="D27" s="25">
        <f t="shared" si="3"/>
        <v>40</v>
      </c>
      <c r="E27" s="25">
        <f t="shared" si="4"/>
        <v>4</v>
      </c>
      <c r="F27" s="25">
        <f t="shared" si="5"/>
        <v>8</v>
      </c>
      <c r="G27" s="25">
        <f t="shared" si="6"/>
        <v>10</v>
      </c>
      <c r="H27" s="25">
        <f t="shared" si="7"/>
        <v>19</v>
      </c>
      <c r="I27" s="25">
        <f t="shared" si="8"/>
        <v>11</v>
      </c>
      <c r="J27" s="25">
        <f t="shared" si="9"/>
        <v>4</v>
      </c>
      <c r="L27" s="2">
        <v>94</v>
      </c>
      <c r="M27" s="19">
        <v>98</v>
      </c>
      <c r="N27" s="19">
        <v>106</v>
      </c>
      <c r="O27" s="19">
        <v>116</v>
      </c>
      <c r="P27" s="19">
        <v>135</v>
      </c>
      <c r="Q27" s="19">
        <v>146</v>
      </c>
      <c r="R27" s="19">
        <v>150</v>
      </c>
    </row>
    <row r="28" spans="2:18" s="3" customFormat="1" ht="20.100000000000001" customHeight="1" x14ac:dyDescent="0.2">
      <c r="B28" s="23" t="s">
        <v>23</v>
      </c>
      <c r="C28" s="27">
        <v>13</v>
      </c>
      <c r="D28" s="25">
        <f t="shared" si="3"/>
        <v>3</v>
      </c>
      <c r="E28" s="25">
        <f t="shared" si="4"/>
        <v>0</v>
      </c>
      <c r="F28" s="25">
        <f t="shared" si="5"/>
        <v>1</v>
      </c>
      <c r="G28" s="25">
        <f t="shared" si="6"/>
        <v>1</v>
      </c>
      <c r="H28" s="25">
        <f t="shared" si="7"/>
        <v>1</v>
      </c>
      <c r="I28" s="25">
        <f t="shared" si="8"/>
        <v>0</v>
      </c>
      <c r="J28" s="25">
        <f t="shared" si="9"/>
        <v>0</v>
      </c>
      <c r="L28" s="2">
        <v>16</v>
      </c>
      <c r="M28" s="19">
        <v>16</v>
      </c>
      <c r="N28" s="19">
        <v>17</v>
      </c>
      <c r="O28" s="19">
        <v>18</v>
      </c>
      <c r="P28" s="19">
        <v>19</v>
      </c>
      <c r="Q28" s="19">
        <v>19</v>
      </c>
      <c r="R28" s="19">
        <v>19</v>
      </c>
    </row>
    <row r="29" spans="2:18" s="3" customFormat="1" ht="20.100000000000001" customHeight="1" x14ac:dyDescent="0.2">
      <c r="B29" s="10" t="s">
        <v>32</v>
      </c>
      <c r="C29" s="11">
        <f>SUM(C16:C28)</f>
        <v>447</v>
      </c>
      <c r="D29" s="11">
        <f t="shared" ref="D29:J29" si="10">IF(SUM(D16:D28)=0,"",SUM(D16:D28))</f>
        <v>193</v>
      </c>
      <c r="E29" s="11">
        <f t="shared" si="10"/>
        <v>64</v>
      </c>
      <c r="F29" s="11">
        <f t="shared" si="10"/>
        <v>49</v>
      </c>
      <c r="G29" s="11">
        <f t="shared" si="10"/>
        <v>31</v>
      </c>
      <c r="H29" s="11">
        <f t="shared" si="10"/>
        <v>96</v>
      </c>
      <c r="I29" s="11">
        <f t="shared" si="10"/>
        <v>50</v>
      </c>
      <c r="J29" s="11">
        <f t="shared" si="10"/>
        <v>54</v>
      </c>
      <c r="L29" s="13"/>
      <c r="M29" s="13"/>
      <c r="N29" s="14"/>
      <c r="O29" s="14"/>
      <c r="P29" s="14"/>
      <c r="Q29" s="14"/>
      <c r="R29" s="14"/>
    </row>
  </sheetData>
  <dataValidations count="3">
    <dataValidation type="whole" operator="greaterThanOrEqual" allowBlank="1" showInputMessage="1" showErrorMessage="1" errorTitle="NO ÉS CORRECTE" error="Ha de ser superior a la quantitat del mes anterior" sqref="N6:R28 M8:M28 N4:S4 L4">
      <formula1>K4</formula1>
    </dataValidation>
    <dataValidation type="whole" operator="greaterThanOrEqual" allowBlank="1" showInputMessage="1" showErrorMessage="1" errorTitle="NO ÉS CORRECTE" error="Ha de ser superior a la quantitat del mes anterior" sqref="M4">
      <formula1>K4</formula1>
    </dataValidation>
    <dataValidation operator="greaterThanOrEqual" allowBlank="1" showInputMessage="1" showErrorMessage="1" errorTitle="NO ÉS CORRECTE" error="Ha de ser superior a la quantitat del mes anterior" sqref="M6:M7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1" sqref="E11"/>
    </sheetView>
  </sheetViews>
  <sheetFormatPr defaultColWidth="8.796875" defaultRowHeight="12.75" x14ac:dyDescent="0.2"/>
  <cols>
    <col min="1" max="1" width="3.796875" style="1" customWidth="1"/>
    <col min="2" max="2" width="27.296875" style="1" customWidth="1"/>
    <col min="3" max="10" width="8.69921875" style="1" customWidth="1"/>
    <col min="11" max="11" width="3.09765625" style="1" customWidth="1"/>
    <col min="12" max="12" width="9.59765625" style="1" customWidth="1"/>
    <col min="13" max="13" width="9.19921875" style="1" bestFit="1" customWidth="1"/>
    <col min="14" max="19" width="9.69921875" style="1" customWidth="1"/>
    <col min="20" max="16384" width="8.796875" style="1"/>
  </cols>
  <sheetData>
    <row r="1" spans="1:21" ht="30.75" customHeight="1" x14ac:dyDescent="0.2">
      <c r="B1" s="46" t="s">
        <v>42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1" ht="8.25" customHeight="1" x14ac:dyDescent="0.2"/>
    <row r="3" spans="1:21" ht="27" customHeight="1" x14ac:dyDescent="0.2">
      <c r="B3" s="28"/>
      <c r="C3" s="30">
        <v>44166</v>
      </c>
      <c r="D3" s="16" t="s">
        <v>38</v>
      </c>
      <c r="E3" s="16" t="s">
        <v>39</v>
      </c>
      <c r="F3" s="16" t="s">
        <v>40</v>
      </c>
      <c r="G3" s="16" t="s">
        <v>41</v>
      </c>
      <c r="H3" s="16" t="s">
        <v>0</v>
      </c>
      <c r="I3" s="16" t="s">
        <v>1</v>
      </c>
      <c r="J3" s="16" t="s">
        <v>2</v>
      </c>
      <c r="L3" s="17" t="s">
        <v>36</v>
      </c>
      <c r="M3" s="17" t="s">
        <v>43</v>
      </c>
      <c r="N3" s="17" t="s">
        <v>44</v>
      </c>
      <c r="O3" s="17" t="s">
        <v>45</v>
      </c>
      <c r="P3" s="17" t="s">
        <v>46</v>
      </c>
      <c r="Q3" s="17" t="s">
        <v>47</v>
      </c>
      <c r="R3" s="17" t="s">
        <v>25</v>
      </c>
      <c r="S3" s="43" t="s">
        <v>24</v>
      </c>
      <c r="T3" s="42"/>
      <c r="U3" s="42"/>
    </row>
    <row r="4" spans="1:21" ht="27" customHeight="1" x14ac:dyDescent="0.2">
      <c r="A4" s="7"/>
      <c r="B4" s="23" t="s">
        <v>27</v>
      </c>
      <c r="C4" s="27">
        <v>1924</v>
      </c>
      <c r="D4" s="25">
        <v>1942</v>
      </c>
      <c r="E4" s="25">
        <v>1946</v>
      </c>
      <c r="F4" s="25">
        <v>1942</v>
      </c>
      <c r="G4" s="25">
        <v>1947</v>
      </c>
      <c r="H4" s="25">
        <v>1978</v>
      </c>
      <c r="I4" s="25">
        <v>1997</v>
      </c>
      <c r="J4" s="25" t="str">
        <f t="shared" ref="J4" si="0">IF(S4="","",(S4-R4))</f>
        <v/>
      </c>
      <c r="K4" s="3"/>
      <c r="L4" s="19">
        <v>1924</v>
      </c>
      <c r="M4" s="19">
        <v>1942</v>
      </c>
      <c r="N4" s="19">
        <v>1946</v>
      </c>
      <c r="O4" s="19">
        <v>1942</v>
      </c>
      <c r="P4" s="19">
        <v>1947</v>
      </c>
      <c r="Q4" s="19">
        <v>1978</v>
      </c>
      <c r="R4" s="19">
        <v>1997</v>
      </c>
      <c r="S4" s="19"/>
      <c r="T4" s="42"/>
      <c r="U4" s="42"/>
    </row>
    <row r="5" spans="1:21" ht="27" customHeight="1" x14ac:dyDescent="0.2">
      <c r="A5" s="7"/>
      <c r="B5" s="4"/>
      <c r="C5" s="5"/>
      <c r="D5" s="6"/>
      <c r="E5" s="6"/>
      <c r="F5" s="6"/>
      <c r="G5" s="6"/>
      <c r="H5" s="6"/>
      <c r="I5" s="6"/>
      <c r="J5" s="6"/>
      <c r="K5" s="7"/>
      <c r="L5" s="20"/>
      <c r="M5" s="20"/>
      <c r="N5" s="20"/>
      <c r="O5" s="20"/>
      <c r="P5" s="20"/>
      <c r="Q5" s="20"/>
      <c r="R5" s="20"/>
      <c r="S5" s="20"/>
    </row>
    <row r="6" spans="1:21" s="3" customFormat="1" ht="20.100000000000001" customHeight="1" x14ac:dyDescent="0.2">
      <c r="B6" s="29" t="s">
        <v>8</v>
      </c>
      <c r="C6" s="24">
        <v>37</v>
      </c>
      <c r="D6" s="25">
        <f t="shared" ref="D6:J8" si="1">IF(M6="","",(M6-L6))</f>
        <v>-1</v>
      </c>
      <c r="E6" s="25">
        <f t="shared" si="1"/>
        <v>0</v>
      </c>
      <c r="F6" s="25">
        <f t="shared" si="1"/>
        <v>1</v>
      </c>
      <c r="G6" s="25">
        <f t="shared" si="1"/>
        <v>-2</v>
      </c>
      <c r="H6" s="25">
        <f t="shared" si="1"/>
        <v>3</v>
      </c>
      <c r="I6" s="25">
        <f t="shared" si="1"/>
        <v>-19</v>
      </c>
      <c r="J6" s="25" t="str">
        <f t="shared" si="1"/>
        <v/>
      </c>
      <c r="L6" s="18">
        <v>57</v>
      </c>
      <c r="M6" s="18">
        <v>56</v>
      </c>
      <c r="N6" s="18">
        <v>56</v>
      </c>
      <c r="O6" s="18">
        <v>57</v>
      </c>
      <c r="P6" s="18">
        <v>55</v>
      </c>
      <c r="Q6" s="18">
        <v>58</v>
      </c>
      <c r="R6" s="18">
        <v>39</v>
      </c>
      <c r="S6" s="18"/>
    </row>
    <row r="7" spans="1:21" s="3" customFormat="1" ht="20.100000000000001" customHeight="1" x14ac:dyDescent="0.2">
      <c r="B7" s="23" t="s">
        <v>9</v>
      </c>
      <c r="C7" s="26">
        <v>3</v>
      </c>
      <c r="D7" s="25">
        <f t="shared" si="1"/>
        <v>-8</v>
      </c>
      <c r="E7" s="25">
        <f t="shared" si="1"/>
        <v>0</v>
      </c>
      <c r="F7" s="25">
        <f t="shared" si="1"/>
        <v>-2</v>
      </c>
      <c r="G7" s="25">
        <f t="shared" si="1"/>
        <v>0</v>
      </c>
      <c r="H7" s="25">
        <f t="shared" si="1"/>
        <v>2</v>
      </c>
      <c r="I7" s="25">
        <f t="shared" si="1"/>
        <v>-2</v>
      </c>
      <c r="J7" s="25" t="str">
        <f t="shared" si="1"/>
        <v/>
      </c>
      <c r="L7" s="19">
        <v>10</v>
      </c>
      <c r="M7" s="19">
        <v>2</v>
      </c>
      <c r="N7" s="19">
        <v>2</v>
      </c>
      <c r="O7" s="19">
        <v>0</v>
      </c>
      <c r="P7" s="19">
        <v>0</v>
      </c>
      <c r="Q7" s="19">
        <v>2</v>
      </c>
      <c r="R7" s="19">
        <v>0</v>
      </c>
      <c r="S7" s="19"/>
    </row>
    <row r="8" spans="1:21" s="3" customFormat="1" ht="20.100000000000001" customHeight="1" x14ac:dyDescent="0.2">
      <c r="B8" s="23" t="s">
        <v>10</v>
      </c>
      <c r="C8" s="26">
        <v>6</v>
      </c>
      <c r="D8" s="25">
        <f t="shared" si="1"/>
        <v>0</v>
      </c>
      <c r="E8" s="25">
        <f t="shared" si="1"/>
        <v>0</v>
      </c>
      <c r="F8" s="25">
        <f t="shared" si="1"/>
        <v>0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 t="str">
        <f t="shared" si="1"/>
        <v/>
      </c>
      <c r="L8" s="19">
        <v>9</v>
      </c>
      <c r="M8" s="19">
        <v>9</v>
      </c>
      <c r="N8" s="19">
        <v>9</v>
      </c>
      <c r="O8" s="19">
        <v>9</v>
      </c>
      <c r="P8" s="19">
        <v>9</v>
      </c>
      <c r="Q8" s="19">
        <v>9</v>
      </c>
      <c r="R8" s="19">
        <v>9</v>
      </c>
      <c r="S8" s="19"/>
    </row>
    <row r="9" spans="1:21" s="7" customFormat="1" ht="20.100000000000001" customHeight="1" x14ac:dyDescent="0.2">
      <c r="B9" s="4"/>
      <c r="C9" s="5"/>
      <c r="D9" s="6"/>
      <c r="E9" s="6"/>
      <c r="F9" s="6"/>
      <c r="G9" s="6"/>
      <c r="H9" s="6"/>
      <c r="I9" s="6"/>
      <c r="J9" s="6"/>
      <c r="L9" s="20"/>
      <c r="M9" s="20"/>
      <c r="N9" s="20"/>
      <c r="O9" s="20"/>
      <c r="P9" s="20"/>
      <c r="Q9" s="20"/>
      <c r="R9" s="20"/>
      <c r="S9" s="20"/>
    </row>
    <row r="10" spans="1:21" s="3" customFormat="1" ht="20.100000000000001" customHeight="1" x14ac:dyDescent="0.2">
      <c r="B10" s="23" t="s">
        <v>28</v>
      </c>
      <c r="C10" s="27">
        <v>47</v>
      </c>
      <c r="D10" s="25">
        <f t="shared" ref="D10:J13" si="2">IF(M10="","",(M10-L10))</f>
        <v>9</v>
      </c>
      <c r="E10" s="25">
        <f t="shared" si="2"/>
        <v>0</v>
      </c>
      <c r="F10" s="25">
        <f t="shared" si="2"/>
        <v>7</v>
      </c>
      <c r="G10" s="25">
        <f t="shared" si="2"/>
        <v>4</v>
      </c>
      <c r="H10" s="25">
        <f t="shared" si="2"/>
        <v>9</v>
      </c>
      <c r="I10" s="25">
        <f t="shared" si="2"/>
        <v>2</v>
      </c>
      <c r="J10" s="25" t="str">
        <f t="shared" si="2"/>
        <v/>
      </c>
      <c r="L10" s="19">
        <v>127</v>
      </c>
      <c r="M10" s="19">
        <v>136</v>
      </c>
      <c r="N10" s="19">
        <v>136</v>
      </c>
      <c r="O10" s="19">
        <v>143</v>
      </c>
      <c r="P10" s="19">
        <v>147</v>
      </c>
      <c r="Q10" s="19">
        <v>156</v>
      </c>
      <c r="R10" s="19">
        <v>158</v>
      </c>
      <c r="S10" s="19"/>
    </row>
    <row r="11" spans="1:21" s="3" customFormat="1" ht="20.100000000000001" customHeight="1" x14ac:dyDescent="0.2">
      <c r="B11" s="23" t="s">
        <v>29</v>
      </c>
      <c r="C11" s="27">
        <v>16</v>
      </c>
      <c r="D11" s="25">
        <f t="shared" si="2"/>
        <v>1</v>
      </c>
      <c r="E11" s="25">
        <f t="shared" si="2"/>
        <v>0</v>
      </c>
      <c r="F11" s="25">
        <f t="shared" si="2"/>
        <v>0</v>
      </c>
      <c r="G11" s="25">
        <f t="shared" si="2"/>
        <v>0</v>
      </c>
      <c r="H11" s="25">
        <f t="shared" si="2"/>
        <v>4</v>
      </c>
      <c r="I11" s="25">
        <f t="shared" si="2"/>
        <v>1</v>
      </c>
      <c r="J11" s="25" t="str">
        <f t="shared" si="2"/>
        <v/>
      </c>
      <c r="L11" s="19">
        <v>47</v>
      </c>
      <c r="M11" s="19">
        <v>48</v>
      </c>
      <c r="N11" s="19">
        <v>48</v>
      </c>
      <c r="O11" s="19">
        <v>48</v>
      </c>
      <c r="P11" s="19">
        <v>48</v>
      </c>
      <c r="Q11" s="19">
        <v>52</v>
      </c>
      <c r="R11" s="19">
        <v>53</v>
      </c>
      <c r="S11" s="19"/>
    </row>
    <row r="12" spans="1:21" s="3" customFormat="1" ht="20.100000000000001" customHeight="1" x14ac:dyDescent="0.2">
      <c r="B12" s="31" t="s">
        <v>30</v>
      </c>
      <c r="C12" s="32">
        <v>50</v>
      </c>
      <c r="D12" s="33">
        <f t="shared" si="2"/>
        <v>41</v>
      </c>
      <c r="E12" s="33">
        <f t="shared" si="2"/>
        <v>13</v>
      </c>
      <c r="F12" s="33">
        <f t="shared" si="2"/>
        <v>35</v>
      </c>
      <c r="G12" s="33">
        <f t="shared" si="2"/>
        <v>23</v>
      </c>
      <c r="H12" s="33">
        <f t="shared" si="2"/>
        <v>35</v>
      </c>
      <c r="I12" s="33">
        <f t="shared" si="2"/>
        <v>26</v>
      </c>
      <c r="J12" s="33" t="str">
        <f t="shared" si="2"/>
        <v/>
      </c>
      <c r="L12" s="39">
        <v>840</v>
      </c>
      <c r="M12" s="39">
        <v>881</v>
      </c>
      <c r="N12" s="39">
        <v>894</v>
      </c>
      <c r="O12" s="19">
        <v>929</v>
      </c>
      <c r="P12" s="19">
        <v>952</v>
      </c>
      <c r="Q12" s="19">
        <v>987</v>
      </c>
      <c r="R12" s="19">
        <v>1013</v>
      </c>
      <c r="S12" s="19"/>
    </row>
    <row r="13" spans="1:21" s="3" customFormat="1" ht="20.100000000000001" customHeight="1" x14ac:dyDescent="0.2">
      <c r="B13" s="31" t="s">
        <v>31</v>
      </c>
      <c r="C13" s="32">
        <v>6</v>
      </c>
      <c r="D13" s="33">
        <f t="shared" si="2"/>
        <v>33</v>
      </c>
      <c r="E13" s="33">
        <f t="shared" si="2"/>
        <v>0</v>
      </c>
      <c r="F13" s="33">
        <f t="shared" si="2"/>
        <v>0</v>
      </c>
      <c r="G13" s="33">
        <f t="shared" si="2"/>
        <v>1</v>
      </c>
      <c r="H13" s="33">
        <f t="shared" si="2"/>
        <v>1</v>
      </c>
      <c r="I13" s="33">
        <f t="shared" si="2"/>
        <v>3</v>
      </c>
      <c r="J13" s="33" t="str">
        <f t="shared" si="2"/>
        <v/>
      </c>
      <c r="L13" s="39">
        <v>50</v>
      </c>
      <c r="M13" s="39">
        <v>83</v>
      </c>
      <c r="N13" s="39">
        <v>83</v>
      </c>
      <c r="O13" s="19">
        <v>83</v>
      </c>
      <c r="P13" s="19">
        <v>84</v>
      </c>
      <c r="Q13" s="19">
        <v>85</v>
      </c>
      <c r="R13" s="19">
        <v>88</v>
      </c>
      <c r="S13" s="19"/>
    </row>
    <row r="14" spans="1:21" s="3" customFormat="1" ht="20.100000000000001" customHeight="1" x14ac:dyDescent="0.2">
      <c r="B14" s="34" t="s">
        <v>32</v>
      </c>
      <c r="C14" s="35">
        <v>56</v>
      </c>
      <c r="D14" s="35">
        <f t="shared" ref="D14:E14" si="3">IF(SUM(D10:D13)=0,"",SUM(D10:D13))</f>
        <v>84</v>
      </c>
      <c r="E14" s="35">
        <f t="shared" si="3"/>
        <v>13</v>
      </c>
      <c r="F14" s="35">
        <f t="shared" ref="F14:J14" si="4">IF(SUM(F10:F13)=0,"",SUM(F10:F13))</f>
        <v>42</v>
      </c>
      <c r="G14" s="35">
        <f t="shared" si="4"/>
        <v>28</v>
      </c>
      <c r="H14" s="35">
        <f t="shared" si="4"/>
        <v>49</v>
      </c>
      <c r="I14" s="35">
        <f t="shared" si="4"/>
        <v>32</v>
      </c>
      <c r="J14" s="35" t="str">
        <f t="shared" si="4"/>
        <v/>
      </c>
      <c r="L14" s="40"/>
      <c r="M14" s="40"/>
      <c r="N14" s="40"/>
      <c r="O14" s="21"/>
      <c r="P14" s="21"/>
      <c r="Q14" s="21"/>
      <c r="R14" s="21"/>
      <c r="S14" s="21"/>
    </row>
    <row r="15" spans="1:21" s="7" customFormat="1" ht="12" customHeight="1" x14ac:dyDescent="0.2">
      <c r="B15" s="36"/>
      <c r="C15" s="37"/>
      <c r="D15" s="38"/>
      <c r="E15" s="38"/>
      <c r="F15" s="38"/>
      <c r="G15" s="38"/>
      <c r="H15" s="38"/>
      <c r="I15" s="38"/>
      <c r="J15" s="38"/>
      <c r="L15" s="41"/>
      <c r="M15" s="41"/>
      <c r="N15" s="41"/>
      <c r="O15" s="22"/>
      <c r="P15" s="22"/>
      <c r="Q15" s="22"/>
      <c r="R15" s="22"/>
      <c r="S15" s="22"/>
    </row>
    <row r="16" spans="1:21" s="3" customFormat="1" ht="20.100000000000001" customHeight="1" x14ac:dyDescent="0.2">
      <c r="B16" s="31" t="s">
        <v>11</v>
      </c>
      <c r="C16" s="32">
        <v>5</v>
      </c>
      <c r="D16" s="33">
        <f t="shared" ref="D16:D28" si="5">IF(M16="","",(M16-L16))</f>
        <v>6</v>
      </c>
      <c r="E16" s="33">
        <f t="shared" ref="E16:E28" si="6">IF(N16="","",(N16-M16))</f>
        <v>0</v>
      </c>
      <c r="F16" s="33">
        <f t="shared" ref="F16:F28" si="7">IF(O16="","",(O16-N16))</f>
        <v>2</v>
      </c>
      <c r="G16" s="33">
        <f t="shared" ref="G16:G28" si="8">IF(P16="","",(P16-O16))</f>
        <v>5</v>
      </c>
      <c r="H16" s="33">
        <f t="shared" ref="H16:H28" si="9">IF(Q16="","",(Q16-P16))</f>
        <v>10</v>
      </c>
      <c r="I16" s="33">
        <f t="shared" ref="I16:I28" si="10">IF(R16="","",(R16-Q16))</f>
        <v>2</v>
      </c>
      <c r="J16" s="33" t="str">
        <f t="shared" ref="J16:J28" si="11">IF(S16="","",(S16-R16))</f>
        <v/>
      </c>
      <c r="L16" s="39">
        <v>68</v>
      </c>
      <c r="M16" s="39">
        <v>74</v>
      </c>
      <c r="N16" s="39">
        <v>74</v>
      </c>
      <c r="O16" s="19">
        <v>76</v>
      </c>
      <c r="P16" s="19">
        <v>81</v>
      </c>
      <c r="Q16" s="19">
        <v>91</v>
      </c>
      <c r="R16" s="19">
        <v>93</v>
      </c>
      <c r="S16" s="19"/>
    </row>
    <row r="17" spans="2:19" s="3" customFormat="1" ht="20.100000000000001" customHeight="1" x14ac:dyDescent="0.2">
      <c r="B17" s="31" t="s">
        <v>12</v>
      </c>
      <c r="C17" s="32">
        <v>12</v>
      </c>
      <c r="D17" s="33">
        <f t="shared" si="5"/>
        <v>5</v>
      </c>
      <c r="E17" s="33">
        <f t="shared" si="6"/>
        <v>1</v>
      </c>
      <c r="F17" s="33">
        <f t="shared" si="7"/>
        <v>7</v>
      </c>
      <c r="G17" s="33">
        <f t="shared" si="8"/>
        <v>16</v>
      </c>
      <c r="H17" s="33">
        <f t="shared" si="9"/>
        <v>8</v>
      </c>
      <c r="I17" s="33">
        <f t="shared" si="10"/>
        <v>7</v>
      </c>
      <c r="J17" s="33" t="str">
        <f t="shared" si="11"/>
        <v/>
      </c>
      <c r="L17" s="39">
        <v>109</v>
      </c>
      <c r="M17" s="39">
        <v>114</v>
      </c>
      <c r="N17" s="39">
        <v>115</v>
      </c>
      <c r="O17" s="19">
        <v>122</v>
      </c>
      <c r="P17" s="19">
        <v>138</v>
      </c>
      <c r="Q17" s="19">
        <v>146</v>
      </c>
      <c r="R17" s="19">
        <v>153</v>
      </c>
      <c r="S17" s="19"/>
    </row>
    <row r="18" spans="2:19" s="3" customFormat="1" ht="20.100000000000001" customHeight="1" x14ac:dyDescent="0.2">
      <c r="B18" s="31" t="s">
        <v>13</v>
      </c>
      <c r="C18" s="32">
        <v>1</v>
      </c>
      <c r="D18" s="33">
        <f t="shared" si="5"/>
        <v>1</v>
      </c>
      <c r="E18" s="33">
        <f t="shared" si="6"/>
        <v>0</v>
      </c>
      <c r="F18" s="33">
        <f t="shared" si="7"/>
        <v>0</v>
      </c>
      <c r="G18" s="33">
        <f t="shared" si="8"/>
        <v>0</v>
      </c>
      <c r="H18" s="33">
        <f t="shared" si="9"/>
        <v>4</v>
      </c>
      <c r="I18" s="33">
        <f t="shared" si="10"/>
        <v>3</v>
      </c>
      <c r="J18" s="33" t="str">
        <f t="shared" si="11"/>
        <v/>
      </c>
      <c r="L18" s="39">
        <v>51</v>
      </c>
      <c r="M18" s="39">
        <v>52</v>
      </c>
      <c r="N18" s="39">
        <v>52</v>
      </c>
      <c r="O18" s="19">
        <v>52</v>
      </c>
      <c r="P18" s="19">
        <v>52</v>
      </c>
      <c r="Q18" s="19">
        <v>56</v>
      </c>
      <c r="R18" s="19">
        <v>59</v>
      </c>
      <c r="S18" s="19"/>
    </row>
    <row r="19" spans="2:19" s="3" customFormat="1" ht="20.100000000000001" customHeight="1" x14ac:dyDescent="0.2">
      <c r="B19" s="31" t="s">
        <v>14</v>
      </c>
      <c r="C19" s="32">
        <v>0</v>
      </c>
      <c r="D19" s="33">
        <f t="shared" si="5"/>
        <v>0</v>
      </c>
      <c r="E19" s="33">
        <f t="shared" si="6"/>
        <v>0</v>
      </c>
      <c r="F19" s="33">
        <f t="shared" si="7"/>
        <v>2</v>
      </c>
      <c r="G19" s="33">
        <f t="shared" si="8"/>
        <v>3</v>
      </c>
      <c r="H19" s="33">
        <f t="shared" si="9"/>
        <v>1</v>
      </c>
      <c r="I19" s="33">
        <f t="shared" si="10"/>
        <v>1</v>
      </c>
      <c r="J19" s="33" t="str">
        <f t="shared" si="11"/>
        <v/>
      </c>
      <c r="L19" s="39">
        <v>54</v>
      </c>
      <c r="M19" s="39">
        <v>54</v>
      </c>
      <c r="N19" s="39">
        <v>54</v>
      </c>
      <c r="O19" s="19">
        <v>56</v>
      </c>
      <c r="P19" s="19">
        <v>59</v>
      </c>
      <c r="Q19" s="19">
        <v>60</v>
      </c>
      <c r="R19" s="19">
        <v>61</v>
      </c>
      <c r="S19" s="19"/>
    </row>
    <row r="20" spans="2:19" s="3" customFormat="1" ht="20.100000000000001" customHeight="1" x14ac:dyDescent="0.2">
      <c r="B20" s="31" t="s">
        <v>15</v>
      </c>
      <c r="C20" s="32">
        <v>0</v>
      </c>
      <c r="D20" s="33">
        <f t="shared" si="5"/>
        <v>0</v>
      </c>
      <c r="E20" s="33">
        <f t="shared" si="6"/>
        <v>0</v>
      </c>
      <c r="F20" s="33">
        <f t="shared" si="7"/>
        <v>0</v>
      </c>
      <c r="G20" s="33">
        <f t="shared" si="8"/>
        <v>0</v>
      </c>
      <c r="H20" s="33">
        <f t="shared" si="9"/>
        <v>0</v>
      </c>
      <c r="I20" s="33">
        <f t="shared" si="10"/>
        <v>0</v>
      </c>
      <c r="J20" s="33" t="str">
        <f t="shared" si="11"/>
        <v/>
      </c>
      <c r="L20" s="39">
        <v>3</v>
      </c>
      <c r="M20" s="39">
        <v>3</v>
      </c>
      <c r="N20" s="39">
        <v>3</v>
      </c>
      <c r="O20" s="19">
        <v>3</v>
      </c>
      <c r="P20" s="19">
        <v>3</v>
      </c>
      <c r="Q20" s="19">
        <v>3</v>
      </c>
      <c r="R20" s="19">
        <v>3</v>
      </c>
      <c r="S20" s="19"/>
    </row>
    <row r="21" spans="2:19" s="3" customFormat="1" ht="20.100000000000001" customHeight="1" x14ac:dyDescent="0.2">
      <c r="B21" s="31" t="s">
        <v>16</v>
      </c>
      <c r="C21" s="32">
        <v>7</v>
      </c>
      <c r="D21" s="33">
        <f t="shared" si="5"/>
        <v>5</v>
      </c>
      <c r="E21" s="33">
        <f t="shared" si="6"/>
        <v>0</v>
      </c>
      <c r="F21" s="33">
        <f t="shared" si="7"/>
        <v>6</v>
      </c>
      <c r="G21" s="33">
        <f t="shared" si="8"/>
        <v>0</v>
      </c>
      <c r="H21" s="33">
        <f t="shared" si="9"/>
        <v>4</v>
      </c>
      <c r="I21" s="33">
        <f t="shared" si="10"/>
        <v>5</v>
      </c>
      <c r="J21" s="33" t="str">
        <f t="shared" si="11"/>
        <v/>
      </c>
      <c r="L21" s="39">
        <v>62</v>
      </c>
      <c r="M21" s="39">
        <v>67</v>
      </c>
      <c r="N21" s="39">
        <v>67</v>
      </c>
      <c r="O21" s="19">
        <v>73</v>
      </c>
      <c r="P21" s="19">
        <v>73</v>
      </c>
      <c r="Q21" s="19">
        <v>77</v>
      </c>
      <c r="R21" s="19">
        <v>82</v>
      </c>
      <c r="S21" s="19"/>
    </row>
    <row r="22" spans="2:19" s="3" customFormat="1" ht="20.100000000000001" customHeight="1" x14ac:dyDescent="0.2">
      <c r="B22" s="31" t="s">
        <v>17</v>
      </c>
      <c r="C22" s="32">
        <v>0</v>
      </c>
      <c r="D22" s="33">
        <f t="shared" si="5"/>
        <v>0</v>
      </c>
      <c r="E22" s="33">
        <f t="shared" si="6"/>
        <v>0</v>
      </c>
      <c r="F22" s="33">
        <f t="shared" si="7"/>
        <v>0</v>
      </c>
      <c r="G22" s="33">
        <f t="shared" si="8"/>
        <v>0</v>
      </c>
      <c r="H22" s="33">
        <f t="shared" si="9"/>
        <v>0</v>
      </c>
      <c r="I22" s="33">
        <f t="shared" si="10"/>
        <v>0</v>
      </c>
      <c r="J22" s="33" t="str">
        <f t="shared" si="11"/>
        <v/>
      </c>
      <c r="L22" s="39">
        <v>300</v>
      </c>
      <c r="M22" s="39">
        <v>300</v>
      </c>
      <c r="N22" s="39">
        <v>300</v>
      </c>
      <c r="O22" s="19">
        <v>300</v>
      </c>
      <c r="P22" s="19">
        <v>300</v>
      </c>
      <c r="Q22" s="19">
        <v>300</v>
      </c>
      <c r="R22" s="19">
        <v>300</v>
      </c>
      <c r="S22" s="19"/>
    </row>
    <row r="23" spans="2:19" s="3" customFormat="1" ht="20.100000000000001" customHeight="1" x14ac:dyDescent="0.2">
      <c r="B23" s="31" t="s">
        <v>18</v>
      </c>
      <c r="C23" s="32">
        <v>1</v>
      </c>
      <c r="D23" s="33">
        <f t="shared" si="5"/>
        <v>2</v>
      </c>
      <c r="E23" s="33">
        <f t="shared" si="6"/>
        <v>0</v>
      </c>
      <c r="F23" s="33">
        <f t="shared" si="7"/>
        <v>0</v>
      </c>
      <c r="G23" s="33">
        <f t="shared" si="8"/>
        <v>1</v>
      </c>
      <c r="H23" s="33">
        <f t="shared" si="9"/>
        <v>9</v>
      </c>
      <c r="I23" s="33">
        <f t="shared" si="10"/>
        <v>1</v>
      </c>
      <c r="J23" s="33" t="str">
        <f t="shared" si="11"/>
        <v/>
      </c>
      <c r="L23" s="39">
        <v>52</v>
      </c>
      <c r="M23" s="39">
        <v>54</v>
      </c>
      <c r="N23" s="39">
        <v>54</v>
      </c>
      <c r="O23" s="19">
        <v>54</v>
      </c>
      <c r="P23" s="19">
        <v>55</v>
      </c>
      <c r="Q23" s="19">
        <v>64</v>
      </c>
      <c r="R23" s="19">
        <v>65</v>
      </c>
      <c r="S23" s="19"/>
    </row>
    <row r="24" spans="2:19" s="3" customFormat="1" ht="20.100000000000001" customHeight="1" x14ac:dyDescent="0.2">
      <c r="B24" s="31" t="s">
        <v>19</v>
      </c>
      <c r="C24" s="32">
        <v>0</v>
      </c>
      <c r="D24" s="33">
        <f t="shared" si="5"/>
        <v>0</v>
      </c>
      <c r="E24" s="33">
        <f t="shared" si="6"/>
        <v>1</v>
      </c>
      <c r="F24" s="33">
        <f t="shared" si="7"/>
        <v>2</v>
      </c>
      <c r="G24" s="33">
        <f t="shared" si="8"/>
        <v>2</v>
      </c>
      <c r="H24" s="33">
        <f t="shared" si="9"/>
        <v>3</v>
      </c>
      <c r="I24" s="33">
        <f t="shared" si="10"/>
        <v>1</v>
      </c>
      <c r="J24" s="33" t="str">
        <f t="shared" si="11"/>
        <v/>
      </c>
      <c r="L24" s="39">
        <v>26</v>
      </c>
      <c r="M24" s="39">
        <v>26</v>
      </c>
      <c r="N24" s="39">
        <v>27</v>
      </c>
      <c r="O24" s="19">
        <v>29</v>
      </c>
      <c r="P24" s="19">
        <v>31</v>
      </c>
      <c r="Q24" s="19">
        <v>34</v>
      </c>
      <c r="R24" s="19">
        <v>35</v>
      </c>
      <c r="S24" s="19"/>
    </row>
    <row r="25" spans="2:19" s="3" customFormat="1" ht="20.100000000000001" customHeight="1" x14ac:dyDescent="0.2">
      <c r="B25" s="31" t="s">
        <v>20</v>
      </c>
      <c r="C25" s="32">
        <v>4</v>
      </c>
      <c r="D25" s="33">
        <f t="shared" si="5"/>
        <v>1</v>
      </c>
      <c r="E25" s="33">
        <f t="shared" si="6"/>
        <v>0</v>
      </c>
      <c r="F25" s="33">
        <f t="shared" si="7"/>
        <v>1</v>
      </c>
      <c r="G25" s="33">
        <f t="shared" si="8"/>
        <v>0</v>
      </c>
      <c r="H25" s="33">
        <f t="shared" si="9"/>
        <v>1</v>
      </c>
      <c r="I25" s="33">
        <f t="shared" si="10"/>
        <v>1</v>
      </c>
      <c r="J25" s="33" t="str">
        <f t="shared" si="11"/>
        <v/>
      </c>
      <c r="L25" s="39">
        <v>26</v>
      </c>
      <c r="M25" s="39">
        <v>27</v>
      </c>
      <c r="N25" s="39">
        <v>27</v>
      </c>
      <c r="O25" s="19">
        <v>28</v>
      </c>
      <c r="P25" s="19">
        <v>28</v>
      </c>
      <c r="Q25" s="19">
        <v>29</v>
      </c>
      <c r="R25" s="19">
        <v>30</v>
      </c>
      <c r="S25" s="19"/>
    </row>
    <row r="26" spans="2:19" s="3" customFormat="1" ht="20.100000000000001" customHeight="1" x14ac:dyDescent="0.2">
      <c r="B26" s="31" t="s">
        <v>21</v>
      </c>
      <c r="C26" s="32">
        <v>20</v>
      </c>
      <c r="D26" s="33">
        <f t="shared" si="5"/>
        <v>7</v>
      </c>
      <c r="E26" s="33">
        <f t="shared" si="6"/>
        <v>4</v>
      </c>
      <c r="F26" s="33">
        <f t="shared" si="7"/>
        <v>14</v>
      </c>
      <c r="G26" s="33">
        <f t="shared" si="8"/>
        <v>1</v>
      </c>
      <c r="H26" s="33">
        <f t="shared" si="9"/>
        <v>2</v>
      </c>
      <c r="I26" s="33">
        <f t="shared" si="10"/>
        <v>0</v>
      </c>
      <c r="J26" s="33" t="str">
        <f t="shared" si="11"/>
        <v/>
      </c>
      <c r="L26" s="39">
        <v>64</v>
      </c>
      <c r="M26" s="39">
        <v>71</v>
      </c>
      <c r="N26" s="39">
        <v>75</v>
      </c>
      <c r="O26" s="19">
        <v>89</v>
      </c>
      <c r="P26" s="19">
        <v>90</v>
      </c>
      <c r="Q26" s="19">
        <v>92</v>
      </c>
      <c r="R26" s="19">
        <v>92</v>
      </c>
      <c r="S26" s="19"/>
    </row>
    <row r="27" spans="2:19" s="3" customFormat="1" ht="20.100000000000001" customHeight="1" x14ac:dyDescent="0.2">
      <c r="B27" s="31" t="s">
        <v>22</v>
      </c>
      <c r="C27" s="32">
        <v>4</v>
      </c>
      <c r="D27" s="33">
        <f t="shared" si="5"/>
        <v>9</v>
      </c>
      <c r="E27" s="33">
        <f t="shared" si="6"/>
        <v>6</v>
      </c>
      <c r="F27" s="33">
        <f t="shared" si="7"/>
        <v>6</v>
      </c>
      <c r="G27" s="33">
        <f t="shared" si="8"/>
        <v>2</v>
      </c>
      <c r="H27" s="33">
        <f t="shared" si="9"/>
        <v>4</v>
      </c>
      <c r="I27" s="33">
        <f t="shared" si="10"/>
        <v>2</v>
      </c>
      <c r="J27" s="33" t="str">
        <f t="shared" si="11"/>
        <v/>
      </c>
      <c r="L27" s="39">
        <v>150</v>
      </c>
      <c r="M27" s="39">
        <v>159</v>
      </c>
      <c r="N27" s="39">
        <v>165</v>
      </c>
      <c r="O27" s="19">
        <v>171</v>
      </c>
      <c r="P27" s="19">
        <v>173</v>
      </c>
      <c r="Q27" s="19">
        <v>177</v>
      </c>
      <c r="R27" s="19">
        <v>179</v>
      </c>
      <c r="S27" s="19"/>
    </row>
    <row r="28" spans="2:19" s="3" customFormat="1" ht="20.100000000000001" customHeight="1" x14ac:dyDescent="0.2">
      <c r="B28" s="31" t="s">
        <v>23</v>
      </c>
      <c r="C28" s="32">
        <v>0</v>
      </c>
      <c r="D28" s="33">
        <f t="shared" si="5"/>
        <v>1</v>
      </c>
      <c r="E28" s="33">
        <f t="shared" si="6"/>
        <v>0</v>
      </c>
      <c r="F28" s="33">
        <f t="shared" si="7"/>
        <v>2</v>
      </c>
      <c r="G28" s="33">
        <f t="shared" si="8"/>
        <v>0</v>
      </c>
      <c r="H28" s="33">
        <f t="shared" si="9"/>
        <v>2</v>
      </c>
      <c r="I28" s="33">
        <f t="shared" si="10"/>
        <v>0</v>
      </c>
      <c r="J28" s="33" t="str">
        <f t="shared" si="11"/>
        <v/>
      </c>
      <c r="L28" s="39">
        <v>19</v>
      </c>
      <c r="M28" s="39">
        <v>20</v>
      </c>
      <c r="N28" s="39">
        <v>20</v>
      </c>
      <c r="O28" s="19">
        <v>22</v>
      </c>
      <c r="P28" s="19">
        <v>22</v>
      </c>
      <c r="Q28" s="19">
        <v>24</v>
      </c>
      <c r="R28" s="19">
        <v>24</v>
      </c>
      <c r="S28" s="19"/>
    </row>
    <row r="29" spans="2:19" s="3" customFormat="1" ht="20.100000000000001" customHeight="1" x14ac:dyDescent="0.2">
      <c r="B29" s="34" t="s">
        <v>32</v>
      </c>
      <c r="C29" s="35">
        <v>54</v>
      </c>
      <c r="D29" s="35">
        <f t="shared" ref="D29:E29" si="12">IF(SUM(D16:D28)=0,"",SUM(D16:D28))</f>
        <v>37</v>
      </c>
      <c r="E29" s="35">
        <f t="shared" si="12"/>
        <v>12</v>
      </c>
      <c r="F29" s="35">
        <f t="shared" ref="F29:J29" si="13">IF(SUM(F16:F28)=0,"",SUM(F16:F28))</f>
        <v>42</v>
      </c>
      <c r="G29" s="35">
        <f t="shared" si="13"/>
        <v>30</v>
      </c>
      <c r="H29" s="35">
        <f t="shared" si="13"/>
        <v>48</v>
      </c>
      <c r="I29" s="35">
        <f t="shared" si="13"/>
        <v>23</v>
      </c>
      <c r="J29" s="35" t="str">
        <f t="shared" si="13"/>
        <v/>
      </c>
      <c r="M29" s="13"/>
      <c r="N29" s="13"/>
      <c r="O29" s="14"/>
      <c r="P29" s="14"/>
      <c r="Q29" s="14"/>
      <c r="R29" s="14"/>
      <c r="S29" s="14"/>
    </row>
  </sheetData>
  <mergeCells count="1">
    <mergeCell ref="B1:S1"/>
  </mergeCells>
  <dataValidations count="2">
    <dataValidation type="whole" operator="greaterThanOrEqual" allowBlank="1" showInputMessage="1" showErrorMessage="1" errorTitle="NO ÉS CORRECTE" error="Ha de ser superior a la quantitat del mes anterior" sqref="L8:L28 N8:S28 N4:S5 L4:L5">
      <formula1>K4</formula1>
    </dataValidation>
    <dataValidation type="whole" operator="greaterThanOrEqual" allowBlank="1" showInputMessage="1" showErrorMessage="1" errorTitle="NO ÉS CORRECTE" error="Ha de ser superior a la quantitat del mes anterior" sqref="M8:M11 M4:M5">
      <formula1>K4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ANY 2020</vt:lpstr>
      <vt:lpstr>ANY 2021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yromero</dc:creator>
  <cp:lastModifiedBy>Montse Valladares</cp:lastModifiedBy>
  <dcterms:created xsi:type="dcterms:W3CDTF">2020-05-29T12:46:08Z</dcterms:created>
  <dcterms:modified xsi:type="dcterms:W3CDTF">2022-04-05T08:49:57Z</dcterms:modified>
</cp:coreProperties>
</file>