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U:\Infància i adolescència\Infància i adolescència Gestió\ESTIU ENRIQUIT\2026\activitats complementàries\"/>
    </mc:Choice>
  </mc:AlternateContent>
  <xr:revisionPtr revIDLastSave="0" documentId="13_ncr:1_{84792292-10B9-45A6-B83E-3807B74099E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ctivitats" sheetId="1" r:id="rId1"/>
    <sheet name="Entitats" sheetId="7" state="hidden" r:id="rId2"/>
    <sheet name="Dades" sheetId="4" state="hidden" r:id="rId3"/>
    <sheet name="Dates" sheetId="6" state="hidden" r:id="rId4"/>
    <sheet name="Horaris" sheetId="5" state="hidden" r:id="rId5"/>
  </sheets>
  <definedNames>
    <definedName name="_2_de_juliol" localSheetId="2">Dates!$J$2:$J$3</definedName>
    <definedName name="Data1">Dates!$A$2:$A$30</definedName>
    <definedName name="Data10" localSheetId="3">Dates!$J$2:$J$5</definedName>
    <definedName name="Data10">Dates!$J$2:$J$5</definedName>
    <definedName name="Data11">Dates!$K$2</definedName>
    <definedName name="Data12">Dates!$L$2:$L$4</definedName>
    <definedName name="Data13">Dates!$M$2:$M$5</definedName>
    <definedName name="Data14">Dates!$N$2:$N$4</definedName>
    <definedName name="Data15">Dates!$O$2:$O$4</definedName>
    <definedName name="Data16">Dates!$P$2:$P$4</definedName>
    <definedName name="Data17">Dates!$Q$2:$Q$3</definedName>
    <definedName name="Data18">Dates!$R$2:$R$4</definedName>
    <definedName name="Data19">Dates!$S$2:$S$4</definedName>
    <definedName name="Data2">Dates!$B$2:$B$28</definedName>
    <definedName name="Data3">Dates!$C$2:$C$3</definedName>
    <definedName name="Data4">Dates!$D$2:$D$6</definedName>
    <definedName name="Data5">Dates!$E$2:$E$6</definedName>
    <definedName name="Data6">Dates!$F$2:$F$6</definedName>
    <definedName name="Data7">Dates!$G$2:$G$6</definedName>
    <definedName name="Data8">Dates!$H$2:$H$6</definedName>
    <definedName name="Data9" localSheetId="3">Dates!$I$2:$I$4</definedName>
    <definedName name="Data9">Dates!$I$2:$I$4</definedName>
    <definedName name="Dibuix_amb_llapis_3D">#REF!</definedName>
    <definedName name="Fer_un_STAND_de_metraquilat">#REF!</definedName>
    <definedName name="Horari1">Horaris!$A$2:$A$7</definedName>
    <definedName name="Horari10">Horaris!$J$2:$J$7</definedName>
    <definedName name="Horari11">Horaris!$K$2:$K$3</definedName>
    <definedName name="Horari12">Horaris!$L$2:$L$3</definedName>
    <definedName name="Horari13">Horaris!$M$2:$M$4</definedName>
    <definedName name="Horari14">Horaris!$N$2:$N$4</definedName>
    <definedName name="Horari15">Horaris!$O$2:$O$3</definedName>
    <definedName name="Horari16">Horaris!$P$2:$P$3</definedName>
    <definedName name="Horari17">Horaris!$Q$2:$Q$3</definedName>
    <definedName name="Horari18">Horaris!$R$2:$R$3</definedName>
    <definedName name="Horari19">Horaris!$S$2:$S$3</definedName>
    <definedName name="Horari2">Horaris!$B$2:$B$3</definedName>
    <definedName name="Horari3">Horaris!$C$2:$C$3</definedName>
    <definedName name="Horari4">Horaris!$D$2:$D$3</definedName>
    <definedName name="Horari5">Horaris!$E$2:$E$3</definedName>
    <definedName name="Horari6">Horaris!$F$2:$F$3</definedName>
    <definedName name="Horari7">Horaris!$G$2:$G$3</definedName>
    <definedName name="Horari8">Horaris!$H$2:$H$3</definedName>
    <definedName name="Horari9">Horaris!$I$2</definedName>
    <definedName name="Joc_lliure_i_raco_de_transvasaments">#REF!</definedName>
    <definedName name="Joc_lliure_i_raco_de_transvasamentsa">#REF!</definedName>
    <definedName name="Jocs_d_aigua_Plaça_Catalunya">#REF!</definedName>
    <definedName name="Jocs_d_aigua_Plaça_Catalunyaa">#REF!</definedName>
    <definedName name="Percussio_corporal">#REF!</definedName>
    <definedName name="Percussio_corporala">#REF!</definedName>
    <definedName name="Taller_de_ball_de_bastons">#REF!</definedName>
    <definedName name="Taller_de_cuina">#REF!</definedName>
    <definedName name="Taller_de_cuinaa">#REF!</definedName>
  </definedNames>
  <calcPr calcId="181029"/>
</workbook>
</file>

<file path=xl/calcChain.xml><?xml version="1.0" encoding="utf-8"?>
<calcChain xmlns="http://schemas.openxmlformats.org/spreadsheetml/2006/main">
  <c r="J10" i="1" l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C10" i="1"/>
  <c r="E10" i="1"/>
  <c r="C11" i="1"/>
  <c r="E11" i="1"/>
  <c r="C12" i="1"/>
  <c r="E12" i="1"/>
  <c r="C13" i="1"/>
  <c r="E13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  <c r="C48" i="1"/>
  <c r="E48" i="1"/>
  <c r="L9" i="1"/>
  <c r="K9" i="1"/>
  <c r="J9" i="1"/>
  <c r="E9" i="1"/>
  <c r="C9" i="1"/>
</calcChain>
</file>

<file path=xl/sharedStrings.xml><?xml version="1.0" encoding="utf-8"?>
<sst xmlns="http://schemas.openxmlformats.org/spreadsheetml/2006/main" count="447" uniqueCount="215">
  <si>
    <t>Allen</t>
  </si>
  <si>
    <t>de</t>
  </si>
  <si>
    <t>a</t>
  </si>
  <si>
    <t>Activitat</t>
  </si>
  <si>
    <t>Data</t>
  </si>
  <si>
    <t>Horari</t>
  </si>
  <si>
    <t>Ubicació</t>
  </si>
  <si>
    <t>Aforament</t>
  </si>
  <si>
    <t>Observacions</t>
  </si>
  <si>
    <t>29 de juny</t>
  </si>
  <si>
    <t>13 de juliol</t>
  </si>
  <si>
    <t>20 de juliol</t>
  </si>
  <si>
    <t>27 de juliol</t>
  </si>
  <si>
    <t>Llegim_sota_les_Moreres</t>
  </si>
  <si>
    <t>Can Juliana</t>
  </si>
  <si>
    <t>Esplai Sargantana</t>
  </si>
  <si>
    <t>26 de juny</t>
  </si>
  <si>
    <t>3 de juliol</t>
  </si>
  <si>
    <t>17 de juliol</t>
  </si>
  <si>
    <t>24 de juliol</t>
  </si>
  <si>
    <t>21 de juliol</t>
  </si>
  <si>
    <t>6 de juliol</t>
  </si>
  <si>
    <t>7 de juliol</t>
  </si>
  <si>
    <t>28 de juliol</t>
  </si>
  <si>
    <t>15 de juliol</t>
  </si>
  <si>
    <t>22 de juliol</t>
  </si>
  <si>
    <t>Glorieta del Palau Tolrà (Ajuntament)</t>
  </si>
  <si>
    <t>Activitats</t>
  </si>
  <si>
    <t>10 de juliol</t>
  </si>
  <si>
    <t>31 de juliol</t>
  </si>
  <si>
    <t>25 de juny</t>
  </si>
  <si>
    <t>2 de juliol</t>
  </si>
  <si>
    <t>16 de juliol</t>
  </si>
  <si>
    <t>23 de juliol</t>
  </si>
  <si>
    <t>30 de juliol</t>
  </si>
  <si>
    <t>30 de juny</t>
  </si>
  <si>
    <t>14 de juliol</t>
  </si>
  <si>
    <t>29 de juliol</t>
  </si>
  <si>
    <t>Jocs d'aigua de la Plaça Catalunya</t>
  </si>
  <si>
    <t>Llegim sota les moreres</t>
  </si>
  <si>
    <t>Joc lliure i manualitats</t>
  </si>
  <si>
    <t>Joc lliure i racó de sorra màgica</t>
  </si>
  <si>
    <t>Joc lliure i racó de Playmobil</t>
  </si>
  <si>
    <t>Joc lliure i racó de transvasaments</t>
  </si>
  <si>
    <t>Joc lliure i racó de lego</t>
  </si>
  <si>
    <t>Joc lliure i jocs gegants</t>
  </si>
  <si>
    <t>22 de juny</t>
  </si>
  <si>
    <t>23 de juny</t>
  </si>
  <si>
    <t>1 de juliol</t>
  </si>
  <si>
    <t>8 de juliol</t>
  </si>
  <si>
    <t>9 de juliol</t>
  </si>
  <si>
    <t>9.30 a 10.30</t>
  </si>
  <si>
    <t>11.30 a 12.30</t>
  </si>
  <si>
    <t>10.00 a 10.30</t>
  </si>
  <si>
    <t>10.30 a 11.00</t>
  </si>
  <si>
    <t>11.00 a 11.30</t>
  </si>
  <si>
    <t>11.30 a 12.00</t>
  </si>
  <si>
    <t>12.00 a 12.30</t>
  </si>
  <si>
    <t>12.30 a 13.00</t>
  </si>
  <si>
    <t>09.30 a 11.00</t>
  </si>
  <si>
    <t xml:space="preserve">9 de juliol </t>
  </si>
  <si>
    <t>Espectacle musical Cassoles, olles i cançons</t>
  </si>
  <si>
    <t>Contes d'aquí i d'allà</t>
  </si>
  <si>
    <t>Obriu els desplegables per escollir la opció que us interessi</t>
  </si>
  <si>
    <t>Sol·licitud 1</t>
  </si>
  <si>
    <t>Sol·licitud 2</t>
  </si>
  <si>
    <t>Sol·licitud 3</t>
  </si>
  <si>
    <t>Sol·licitud 4</t>
  </si>
  <si>
    <t>Sol·licitud 5</t>
  </si>
  <si>
    <t>Sol·licitud 6</t>
  </si>
  <si>
    <t>Sol·licitud 7</t>
  </si>
  <si>
    <t>Sol·licitud 8</t>
  </si>
  <si>
    <t>Sol·licitud 9</t>
  </si>
  <si>
    <t>Sol·licitud 10</t>
  </si>
  <si>
    <t>Sol·licitud 11</t>
  </si>
  <si>
    <t>Sol·licitud 12</t>
  </si>
  <si>
    <t>Sol·licitud 13</t>
  </si>
  <si>
    <t>Sol·licitud 14</t>
  </si>
  <si>
    <t>Sol·licitud 15</t>
  </si>
  <si>
    <t>Sol·licitud 16</t>
  </si>
  <si>
    <t>Sol·licitud 17</t>
  </si>
  <si>
    <t>Sol·licitud 18</t>
  </si>
  <si>
    <t>Sol·licitud 19</t>
  </si>
  <si>
    <t>Sol·licitud 20</t>
  </si>
  <si>
    <t>Sol·licitud 21</t>
  </si>
  <si>
    <t>Sol·licitud 22</t>
  </si>
  <si>
    <t>Sol·licitud 23</t>
  </si>
  <si>
    <t>Sol·licitud 24</t>
  </si>
  <si>
    <t>Sol·licitud 25</t>
  </si>
  <si>
    <t>Sol·licitud 26</t>
  </si>
  <si>
    <t>Sol·licitud 27</t>
  </si>
  <si>
    <t>Sol·licitud 28</t>
  </si>
  <si>
    <t>Sol·licitud 29</t>
  </si>
  <si>
    <t>Sol·licitud 30</t>
  </si>
  <si>
    <t>Sol·licitud 31</t>
  </si>
  <si>
    <t>Sol·licitud 32</t>
  </si>
  <si>
    <t>Sol·licitud 33</t>
  </si>
  <si>
    <t>Sol·licitud 34</t>
  </si>
  <si>
    <t>Sol·licitud 35</t>
  </si>
  <si>
    <t>Sol·licitud 36</t>
  </si>
  <si>
    <t>Sol·licitud 37</t>
  </si>
  <si>
    <t>Sol·licitud 38</t>
  </si>
  <si>
    <t>Sol·licitud 39</t>
  </si>
  <si>
    <t>Franja d'edat</t>
  </si>
  <si>
    <t>Nº participants</t>
  </si>
  <si>
    <t>Activitats complementàries. Estiu Enriquit 2026</t>
  </si>
  <si>
    <t>Entitat promotora</t>
  </si>
  <si>
    <t>Sol·licitud 40</t>
  </si>
  <si>
    <t>Els colors de la música</t>
  </si>
  <si>
    <t>Ritmes d'Àfrica, taller de percussió djembé</t>
  </si>
  <si>
    <t>Taller de repel·lent de mosquits</t>
  </si>
  <si>
    <t>Taller de batucada</t>
  </si>
  <si>
    <t>Teatre i expressió: el cofre màgic del teatre</t>
  </si>
  <si>
    <t>Taller cine-sons</t>
  </si>
  <si>
    <t>Suport personalitzat per mòbil</t>
  </si>
  <si>
    <t>Fes el teu logo amb tall vinil</t>
  </si>
  <si>
    <t>Dibuix amb llapis 3D</t>
  </si>
  <si>
    <t>Plaça Catalunya</t>
  </si>
  <si>
    <t>Parc de Colobrers</t>
  </si>
  <si>
    <t>Activitat per a infants de 2 a 14 anys. Si la primera sol·licitud excedeix el número màxim d'aforament, s'haurà de fer un altre sol·licitud per dia o horari diferent</t>
  </si>
  <si>
    <t>Activitat per a infants de 2 a 12 anys. Si la sol·licitud excedeix el número màxim d'aforament, se n'haurà de fer una altra per un dia o horari diferent</t>
  </si>
  <si>
    <t>Activitat per a infants de 3 a 6 anys. Si la sol·licitud excedeix el número màxim d'aforament, se n'haurà de fer una altra per un dia o horari diferent</t>
  </si>
  <si>
    <t>Activitat per a infants de --- anys. Si la sol·licitud excedeix el número màxim d'aforament, se n'haurà de fer una altra per un dia o horari diferent</t>
  </si>
  <si>
    <t xml:space="preserve">Activitat per a infants de 3 a 12 anys. </t>
  </si>
  <si>
    <t>Activitat per a infants de 3 a 10 anys. Si la sol·licitud excedeix el número màxim d'aforament, se n'haurà de fer una altra per un dia o horari diferent</t>
  </si>
  <si>
    <t>Activitat per a infants de -- a -- anys. Si la sol·licitud excedeix el número màxim d'aforament, se n'haurà de fer una altra per un dia o horari diferent</t>
  </si>
  <si>
    <t>Activitat per a infants de -- a -- anys. Recordeu agafar més sessions si es sobrepassa l'aforament</t>
  </si>
  <si>
    <t>Biblioteca Antoni Tort</t>
  </si>
  <si>
    <t>El Mirador, sala Valls Areny (entrada pel pati del centre excursionista)</t>
  </si>
  <si>
    <t>Escola Municipal de Música Torre Balada. Carrer Calders, 56</t>
  </si>
  <si>
    <t>Sala Blava, Espai Tolrà</t>
  </si>
  <si>
    <t>Sala d'Actes. El Mirador</t>
  </si>
  <si>
    <t>LAB Castellar. El Mirador</t>
  </si>
  <si>
    <t>11.15 a 12.45</t>
  </si>
  <si>
    <t>10.30 a 11.30</t>
  </si>
  <si>
    <t>Fes un penjoll mòbil o un clauer personalitzat</t>
  </si>
  <si>
    <t>Activitat per a infants de 3 a 12 anys. Si la sol·licitud excedeix el número màxim d'aforament, se n'haurà de fer una altra per un dia o horari diferent</t>
  </si>
  <si>
    <t>Activitat pensada per infants de 3 a 14 anys. Agafar sessions de 30 minuts, si es necessita més temps, demanar una altra franja horaria</t>
  </si>
  <si>
    <t>Activitat per a infants de 7 a 12 anys. Si la sol·licitud excedeix el número màxim d'aforament, se n'haurà de fer una altra per un dia o horari diferent</t>
  </si>
  <si>
    <t>Activitat per a infants de 6 a 12 anys. Si la sol·licitud excedeix el número màxim d'aforament, se n'haurà de fer una altra per un dia o horari diferent</t>
  </si>
  <si>
    <t>Activitat per a infants de 3 a 8 anys. Si la sol·licitud excedeix el número màxim d'aforament, se n'haurà de fer una altra per un dia o horari diferent</t>
  </si>
  <si>
    <t>Activitat per a infants de 8 a 14 anys. Si la sol·licitud excedeix el número màxim d'aforament, se n'haurà de fer una altra per un dia o horari diferent</t>
  </si>
  <si>
    <t>Activitat per a infants de 9 a 14 anys. Si la sol·licitud excedeix el número màxim d'aforament, se n'haurà de fer una altra per un dia o horari diferent</t>
  </si>
  <si>
    <t>Entitats promotores</t>
  </si>
  <si>
    <t xml:space="preserve">Club tenis Castellar </t>
  </si>
  <si>
    <t xml:space="preserve">Unió Esportiva Castellar </t>
  </si>
  <si>
    <t>CB Castellar</t>
  </si>
  <si>
    <t>Colònies i Esplai Xiribec</t>
  </si>
  <si>
    <t>Associació La Taca</t>
  </si>
  <si>
    <t>Club Esportiu Fit Jove Castellar</t>
  </si>
  <si>
    <t>Kids &amp; Us Castellar</t>
  </si>
  <si>
    <t>Fedac Castellar</t>
  </si>
  <si>
    <t>Hoquei Club Castellar</t>
  </si>
  <si>
    <t>Associació Cultural Accio Musical Castellar</t>
  </si>
  <si>
    <t>Club Futbol Sala Castellar (secció FS)</t>
  </si>
  <si>
    <t>Club Futbol Sala Castellar (secció volei)</t>
  </si>
  <si>
    <t>Centre Excursionista Castellar</t>
  </si>
  <si>
    <t>La Fàbrica</t>
  </si>
  <si>
    <t>Ludoteca Les 3 Moreres</t>
  </si>
  <si>
    <t>Casal Xispis</t>
  </si>
  <si>
    <t>Canglomerat</t>
  </si>
  <si>
    <t>Data1</t>
  </si>
  <si>
    <t>Horari1</t>
  </si>
  <si>
    <t>Data2</t>
  </si>
  <si>
    <t>Data3</t>
  </si>
  <si>
    <t>Data4</t>
  </si>
  <si>
    <t>Data5</t>
  </si>
  <si>
    <t>Data6</t>
  </si>
  <si>
    <t>Data7</t>
  </si>
  <si>
    <t>Data8</t>
  </si>
  <si>
    <t>Data9</t>
  </si>
  <si>
    <t>Data10</t>
  </si>
  <si>
    <t>Data11</t>
  </si>
  <si>
    <t>Data12</t>
  </si>
  <si>
    <t>Data13</t>
  </si>
  <si>
    <t>Data14</t>
  </si>
  <si>
    <t>Data15</t>
  </si>
  <si>
    <t>Data16</t>
  </si>
  <si>
    <t>Data17</t>
  </si>
  <si>
    <t>Data18</t>
  </si>
  <si>
    <t>Data19</t>
  </si>
  <si>
    <t>Horari2</t>
  </si>
  <si>
    <t>Horari3</t>
  </si>
  <si>
    <t>Horari4</t>
  </si>
  <si>
    <t>Horari5</t>
  </si>
  <si>
    <t>Horari6</t>
  </si>
  <si>
    <t>Horari7</t>
  </si>
  <si>
    <t>Horari8</t>
  </si>
  <si>
    <t>Horari9</t>
  </si>
  <si>
    <t>Horari10</t>
  </si>
  <si>
    <t>Horari11</t>
  </si>
  <si>
    <t>Horari12</t>
  </si>
  <si>
    <t>Horari13</t>
  </si>
  <si>
    <t>Horari14</t>
  </si>
  <si>
    <t>Horari15</t>
  </si>
  <si>
    <t>Horari16</t>
  </si>
  <si>
    <t>Horari17</t>
  </si>
  <si>
    <t>Horari18</t>
  </si>
  <si>
    <t>Horari19</t>
  </si>
  <si>
    <t>DataCodi</t>
  </si>
  <si>
    <t>HorariCodi</t>
  </si>
  <si>
    <t>Activitat per a infants de 3 a 14 anys. Si la sol·licitud excedeix el número màxim d'aforament, se n'haurà de fer una altra per un dia o horari diferent</t>
  </si>
  <si>
    <t>Franja d'edat de</t>
  </si>
  <si>
    <t>Franja d'edat a</t>
  </si>
  <si>
    <t>9.30 a 11.00</t>
  </si>
  <si>
    <t>11.30 a 13.00</t>
  </si>
  <si>
    <t>10.00 a 11.00</t>
  </si>
  <si>
    <t>09.30 a 10.00</t>
  </si>
  <si>
    <t>11.00 a 12.00</t>
  </si>
  <si>
    <t>Club Atlètic Castellar</t>
  </si>
  <si>
    <t>Club Rítmica Clau de Sol</t>
  </si>
  <si>
    <t>Diversteam</t>
  </si>
  <si>
    <t>Llum a escena (Joan Blanquer)</t>
  </si>
  <si>
    <t>Llum a escena (Stage teatre musical)</t>
  </si>
  <si>
    <t>Centre de reforç Carme Perarnau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</si>
</sst>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Verdana"/>
      <family val="2"/>
      <charset val="1"/>
    </font>
    <font>
      <u/>
      <sz val="11"/>
      <color rgb="FF0000FF"/>
      <name val="Verdana"/>
      <family val="2"/>
      <charset val="1"/>
    </font>
    <font>
      <u/>
      <sz val="14"/>
      <color rgb="FF0000FF"/>
      <name val="Verdana"/>
      <family val="2"/>
      <charset val="1"/>
    </font>
    <font>
      <sz val="11"/>
      <color rgb="FF3F3F76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3F3F3F"/>
      <name val="Verdana"/>
      <family val="2"/>
      <charset val="1"/>
    </font>
    <font>
      <sz val="11"/>
      <color rgb="FF9C6500"/>
      <name val="Verdana"/>
      <family val="2"/>
      <charset val="1"/>
    </font>
    <font>
      <sz val="11"/>
      <color rgb="FF000000"/>
      <name val="Verdana"/>
      <family val="2"/>
      <charset val="1"/>
    </font>
    <font>
      <sz val="8"/>
      <name val="Verdana"/>
      <family val="2"/>
      <charset val="1"/>
    </font>
    <font>
      <sz val="8"/>
      <color rgb="FF000000"/>
      <name val="Verdana"/>
      <family val="2"/>
      <charset val="1"/>
    </font>
    <font>
      <sz val="18"/>
      <color rgb="FF000000"/>
      <name val="Verdana"/>
      <family val="2"/>
      <charset val="1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name val="Verdana"/>
      <family val="2"/>
      <charset val="1"/>
    </font>
    <font>
      <sz val="18"/>
      <color rgb="FF000000"/>
      <name val="Verdana"/>
      <family val="2"/>
    </font>
    <font>
      <sz val="10"/>
      <color rgb="FF3F3F3F"/>
      <name val="Verdana"/>
      <family val="2"/>
    </font>
    <font>
      <sz val="10"/>
      <color rgb="FF000000"/>
      <name val="Verdana"/>
      <family val="2"/>
      <charset val="1"/>
    </font>
    <font>
      <b/>
      <sz val="10"/>
      <name val="Verdana"/>
      <family val="2"/>
    </font>
    <font>
      <b/>
      <u/>
      <sz val="10"/>
      <color rgb="FF0000FF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rgb="FFFFCC99"/>
        <bgColor rgb="FFFFEB9C"/>
      </patternFill>
    </fill>
    <fill>
      <patternFill patternType="solid">
        <fgColor rgb="FFB3A2C7"/>
        <bgColor rgb="FFB2B2B2"/>
      </patternFill>
    </fill>
    <fill>
      <patternFill patternType="solid">
        <fgColor rgb="FFDBEEF4"/>
        <bgColor rgb="FFDCE6F2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DBEEF4"/>
      </patternFill>
    </fill>
    <fill>
      <patternFill patternType="solid">
        <fgColor rgb="FFFFEB9C"/>
        <bgColor rgb="FFFFFFCC"/>
      </patternFill>
    </fill>
    <fill>
      <patternFill patternType="solid">
        <fgColor theme="0"/>
        <bgColor rgb="FFFFEB9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FFFF00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95B3D7"/>
      </left>
      <right style="thin">
        <color rgb="FF95B3D7"/>
      </right>
      <top/>
      <bottom style="thin">
        <color rgb="FF95B3D7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8">
    <xf numFmtId="0" fontId="0" fillId="0" borderId="0"/>
    <xf numFmtId="0" fontId="1" fillId="0" borderId="0" applyBorder="0" applyProtection="0"/>
    <xf numFmtId="0" fontId="3" fillId="2" borderId="1" applyProtection="0"/>
    <xf numFmtId="0" fontId="4" fillId="3" borderId="0" applyBorder="0" applyProtection="0"/>
    <xf numFmtId="0" fontId="7" fillId="4" borderId="0" applyBorder="0" applyProtection="0"/>
    <xf numFmtId="0" fontId="7" fillId="5" borderId="2" applyProtection="0"/>
    <xf numFmtId="0" fontId="5" fillId="6" borderId="3" applyProtection="0"/>
    <xf numFmtId="0" fontId="6" fillId="7" borderId="0" applyBorder="0" applyProtection="0"/>
  </cellStyleXfs>
  <cellXfs count="28">
    <xf numFmtId="0" fontId="0" fillId="0" borderId="0" xfId="0"/>
    <xf numFmtId="0" fontId="2" fillId="0" borderId="0" xfId="1" applyFont="1" applyBorder="1" applyAlignment="1" applyProtection="1">
      <alignment horizontal="center" vertical="center"/>
    </xf>
    <xf numFmtId="0" fontId="13" fillId="8" borderId="0" xfId="2" applyFont="1" applyFill="1" applyBorder="1" applyAlignment="1" applyProtection="1">
      <alignment horizontal="left" vertical="center" wrapText="1"/>
      <protection locked="0"/>
    </xf>
    <xf numFmtId="0" fontId="11" fillId="0" borderId="0" xfId="0" applyFont="1"/>
    <xf numFmtId="16" fontId="11" fillId="0" borderId="0" xfId="0" applyNumberFormat="1" applyFont="1"/>
    <xf numFmtId="20" fontId="11" fillId="0" borderId="0" xfId="0" applyNumberFormat="1" applyFont="1"/>
    <xf numFmtId="0" fontId="12" fillId="12" borderId="6" xfId="0" applyFont="1" applyFill="1" applyBorder="1" applyAlignment="1">
      <alignment horizontal="left" vertical="center"/>
    </xf>
    <xf numFmtId="0" fontId="12" fillId="12" borderId="5" xfId="0" applyFont="1" applyFill="1" applyBorder="1" applyAlignment="1">
      <alignment horizontal="left" vertical="center"/>
    </xf>
    <xf numFmtId="0" fontId="9" fillId="13" borderId="5" xfId="4" applyFont="1" applyFill="1" applyBorder="1" applyAlignment="1" applyProtection="1">
      <alignment horizontal="left" vertical="center"/>
    </xf>
    <xf numFmtId="0" fontId="15" fillId="10" borderId="5" xfId="6" applyFont="1" applyFill="1" applyBorder="1" applyAlignment="1" applyProtection="1">
      <alignment horizontal="left" vertical="center" wrapText="1"/>
      <protection hidden="1"/>
    </xf>
    <xf numFmtId="0" fontId="15" fillId="10" borderId="5" xfId="6" applyFont="1" applyFill="1" applyBorder="1" applyAlignment="1" applyProtection="1">
      <alignment horizontal="left" vertical="center"/>
      <protection hidden="1"/>
    </xf>
    <xf numFmtId="0" fontId="11" fillId="15" borderId="0" xfId="0" applyFont="1" applyFill="1"/>
    <xf numFmtId="0" fontId="11" fillId="15" borderId="4" xfId="0" applyFont="1" applyFill="1" applyBorder="1"/>
    <xf numFmtId="0" fontId="16" fillId="0" borderId="0" xfId="0" applyFont="1"/>
    <xf numFmtId="0" fontId="15" fillId="10" borderId="5" xfId="6" quotePrefix="1" applyFont="1" applyFill="1" applyBorder="1" applyAlignment="1" applyProtection="1">
      <alignment horizontal="left" vertical="center" wrapText="1"/>
      <protection hidden="1"/>
    </xf>
    <xf numFmtId="0" fontId="17" fillId="14" borderId="0" xfId="7" applyFont="1" applyFill="1" applyBorder="1" applyProtection="1"/>
    <xf numFmtId="0" fontId="17" fillId="14" borderId="0" xfId="7" applyFont="1" applyFill="1" applyBorder="1" applyAlignment="1" applyProtection="1">
      <alignment wrapText="1"/>
    </xf>
    <xf numFmtId="0" fontId="17" fillId="9" borderId="5" xfId="1" applyFont="1" applyFill="1" applyBorder="1" applyAlignment="1" applyProtection="1">
      <alignment horizontal="left" vertical="center"/>
      <protection locked="0"/>
    </xf>
    <xf numFmtId="0" fontId="18" fillId="9" borderId="5" xfId="1" applyFont="1" applyFill="1" applyBorder="1" applyAlignment="1" applyProtection="1">
      <alignment horizontal="left" vertical="center"/>
      <protection locked="0"/>
    </xf>
    <xf numFmtId="0" fontId="17" fillId="9" borderId="5" xfId="1" applyFont="1" applyFill="1" applyBorder="1" applyAlignment="1" applyProtection="1">
      <alignment horizontal="center" vertical="center"/>
      <protection locked="0"/>
    </xf>
    <xf numFmtId="0" fontId="17" fillId="9" borderId="5" xfId="5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>
      <alignment horizontal="left" vertical="center"/>
    </xf>
    <xf numFmtId="0" fontId="12" fillId="12" borderId="6" xfId="0" applyFont="1" applyFill="1" applyBorder="1" applyAlignment="1">
      <alignment horizontal="left" vertical="center"/>
    </xf>
    <xf numFmtId="0" fontId="12" fillId="12" borderId="7" xfId="0" applyFont="1" applyFill="1" applyBorder="1" applyAlignment="1">
      <alignment horizontal="left" vertical="center"/>
    </xf>
    <xf numFmtId="0" fontId="2" fillId="0" borderId="0" xfId="1" applyFont="1" applyBorder="1" applyAlignment="1" applyProtection="1">
      <alignment horizontal="center" vertical="center"/>
    </xf>
    <xf numFmtId="0" fontId="14" fillId="11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13" fillId="8" borderId="0" xfId="2" applyFont="1" applyFill="1" applyBorder="1" applyAlignment="1" applyProtection="1">
      <alignment horizontal="left" vertical="center" wrapText="1"/>
      <protection locked="0"/>
    </xf>
  </cellXfs>
  <cellStyles count="8">
    <cellStyle name="Enllaç" xfId="1" builtinId="8"/>
    <cellStyle name="Excel Built-in 20% - Accent5" xfId="4" xr:uid="{00000000-0005-0000-0000-000001000000}"/>
    <cellStyle name="Excel Built-in 60% - Accent4" xfId="3" xr:uid="{00000000-0005-0000-0000-000002000000}"/>
    <cellStyle name="Excel Built-in Input" xfId="2" xr:uid="{00000000-0005-0000-0000-000003000000}"/>
    <cellStyle name="Excel Built-in Neutral" xfId="7" xr:uid="{00000000-0005-0000-0000-000004000000}"/>
    <cellStyle name="Excel Built-in Note" xfId="5" xr:uid="{00000000-0005-0000-0000-000005000000}"/>
    <cellStyle name="Excel Built-in Output" xfId="6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B2B2B2"/>
      <rgbColor rgb="FF7F7F7F"/>
      <rgbColor rgb="FF9999FF"/>
      <rgbColor rgb="FF993366"/>
      <rgbColor rgb="FFFFFFCC"/>
      <rgbColor rgb="FFDBEEF4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F2F2F2"/>
      <rgbColor rgb="FFFFEB9C"/>
      <rgbColor rgb="FF95B3D7"/>
      <rgbColor rgb="FFFF99CC"/>
      <rgbColor rgb="FFB3A2C7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FE7E5"/>
      <color rgb="FFB7DBD8"/>
      <color rgb="FF96CAC6"/>
      <color rgb="FF63B1AB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0</xdr:row>
      <xdr:rowOff>0</xdr:rowOff>
    </xdr:from>
    <xdr:to>
      <xdr:col>9</xdr:col>
      <xdr:colOff>2316480</xdr:colOff>
      <xdr:row>3</xdr:row>
      <xdr:rowOff>274377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7C2692AC-3CA3-31F3-AD01-F48F93558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3020" y="0"/>
          <a:ext cx="2308860" cy="1082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</xdr:row>
      <xdr:rowOff>175260</xdr:rowOff>
    </xdr:from>
    <xdr:to>
      <xdr:col>8</xdr:col>
      <xdr:colOff>281940</xdr:colOff>
      <xdr:row>3</xdr:row>
      <xdr:rowOff>0</xdr:rowOff>
    </xdr:to>
    <xdr:sp macro="" textlink="">
      <xdr:nvSpPr>
        <xdr:cNvPr id="11" name="Fletxa: avall 10">
          <a:extLst>
            <a:ext uri="{FF2B5EF4-FFF2-40B4-BE49-F238E27FC236}">
              <a16:creationId xmlns:a16="http://schemas.microsoft.com/office/drawing/2014/main" id="{3ABAEA41-207D-3CE0-C612-9739E4BEFC57}"/>
            </a:ext>
          </a:extLst>
        </xdr:cNvPr>
        <xdr:cNvSpPr/>
      </xdr:nvSpPr>
      <xdr:spPr>
        <a:xfrm>
          <a:off x="6789420" y="350520"/>
          <a:ext cx="281940" cy="457200"/>
        </a:xfrm>
        <a:prstGeom prst="downArrow">
          <a:avLst/>
        </a:prstGeom>
        <a:ln>
          <a:solidFill>
            <a:schemeClr val="bg1">
              <a:lumMod val="95000"/>
            </a:schemeClr>
          </a:solidFill>
        </a:ln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8</xdr:col>
      <xdr:colOff>217170</xdr:colOff>
      <xdr:row>3</xdr:row>
      <xdr:rowOff>49530</xdr:rowOff>
    </xdr:from>
    <xdr:to>
      <xdr:col>8</xdr:col>
      <xdr:colOff>674370</xdr:colOff>
      <xdr:row>4</xdr:row>
      <xdr:rowOff>49530</xdr:rowOff>
    </xdr:to>
    <xdr:sp macro="" textlink="">
      <xdr:nvSpPr>
        <xdr:cNvPr id="14" name="Fletxa: avall 13">
          <a:extLst>
            <a:ext uri="{FF2B5EF4-FFF2-40B4-BE49-F238E27FC236}">
              <a16:creationId xmlns:a16="http://schemas.microsoft.com/office/drawing/2014/main" id="{5301C708-C186-4B13-963D-D66976BF83E5}"/>
            </a:ext>
          </a:extLst>
        </xdr:cNvPr>
        <xdr:cNvSpPr/>
      </xdr:nvSpPr>
      <xdr:spPr>
        <a:xfrm rot="5400000">
          <a:off x="7094220" y="769620"/>
          <a:ext cx="281940" cy="457200"/>
        </a:xfrm>
        <a:prstGeom prst="downArrow">
          <a:avLst/>
        </a:prstGeom>
        <a:ln>
          <a:solidFill>
            <a:schemeClr val="bg1">
              <a:lumMod val="95000"/>
            </a:schemeClr>
          </a:solidFill>
        </a:ln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L48"/>
  <sheetViews>
    <sheetView showGridLines="0" tabSelected="1" zoomScaleNormal="100" workbookViewId="0">
      <selection activeCell="D25" sqref="D25"/>
    </sheetView>
  </sheetViews>
  <sheetFormatPr defaultColWidth="8.81640625" defaultRowHeight="13.8" x14ac:dyDescent="0.25"/>
  <cols>
    <col min="1" max="1" width="8.36328125" bestFit="1" customWidth="1"/>
    <col min="2" max="2" width="32.81640625" customWidth="1"/>
    <col min="3" max="3" width="14.7265625" hidden="1" customWidth="1"/>
    <col min="4" max="4" width="12.7265625" customWidth="1"/>
    <col min="5" max="5" width="12.7265625" hidden="1" customWidth="1"/>
    <col min="6" max="6" width="12.7265625" customWidth="1"/>
    <col min="7" max="8" width="7.1796875" customWidth="1"/>
    <col min="9" max="9" width="13.1796875" customWidth="1"/>
    <col min="10" max="10" width="27.6328125" customWidth="1"/>
    <col min="11" max="11" width="9.90625" bestFit="1" customWidth="1"/>
    <col min="12" max="12" width="61.453125" customWidth="1"/>
  </cols>
  <sheetData>
    <row r="2" spans="1:12" ht="36" customHeight="1" x14ac:dyDescent="0.35">
      <c r="A2" s="25" t="s">
        <v>105</v>
      </c>
      <c r="B2" s="25"/>
      <c r="C2" s="25"/>
      <c r="D2" s="25"/>
      <c r="E2" s="25"/>
      <c r="F2" s="25"/>
      <c r="G2" s="25"/>
      <c r="H2" s="25"/>
      <c r="K2" s="24"/>
      <c r="L2" s="24"/>
    </row>
    <row r="4" spans="1:12" ht="22.2" x14ac:dyDescent="0.35">
      <c r="A4" s="26" t="s">
        <v>106</v>
      </c>
      <c r="B4" s="26"/>
      <c r="C4" s="26"/>
      <c r="D4" s="26"/>
      <c r="E4" s="26"/>
      <c r="F4" s="26"/>
      <c r="G4" s="26"/>
      <c r="H4" s="26"/>
      <c r="K4" s="24"/>
      <c r="L4" s="24"/>
    </row>
    <row r="5" spans="1:12" ht="18" customHeight="1" x14ac:dyDescent="0.25">
      <c r="A5" s="27" t="s">
        <v>63</v>
      </c>
      <c r="B5" s="27"/>
      <c r="C5" s="27"/>
      <c r="D5" s="27"/>
      <c r="E5" s="27"/>
      <c r="F5" s="27"/>
      <c r="G5" s="27"/>
      <c r="H5" s="27"/>
      <c r="K5" s="24"/>
      <c r="L5" s="24"/>
    </row>
    <row r="6" spans="1:12" ht="18" customHeight="1" x14ac:dyDescent="0.25">
      <c r="A6" s="2"/>
      <c r="B6" s="2"/>
      <c r="C6" s="2"/>
      <c r="D6" s="2"/>
      <c r="E6" s="2"/>
      <c r="F6" s="2"/>
      <c r="G6" s="2"/>
      <c r="H6" s="2"/>
      <c r="K6" s="1"/>
      <c r="L6" s="1"/>
    </row>
    <row r="7" spans="1:12" x14ac:dyDescent="0.25">
      <c r="B7" s="23" t="s">
        <v>3</v>
      </c>
      <c r="C7" s="23" t="s">
        <v>199</v>
      </c>
      <c r="D7" s="23" t="s">
        <v>4</v>
      </c>
      <c r="E7" s="23" t="s">
        <v>200</v>
      </c>
      <c r="F7" s="23" t="s">
        <v>5</v>
      </c>
      <c r="G7" s="6" t="s">
        <v>103</v>
      </c>
      <c r="H7" s="6"/>
      <c r="I7" s="21" t="s">
        <v>104</v>
      </c>
      <c r="J7" s="21" t="s">
        <v>6</v>
      </c>
      <c r="K7" s="21" t="s">
        <v>7</v>
      </c>
      <c r="L7" s="21" t="s">
        <v>8</v>
      </c>
    </row>
    <row r="8" spans="1:12" x14ac:dyDescent="0.25">
      <c r="B8" s="22"/>
      <c r="C8" s="22"/>
      <c r="D8" s="22"/>
      <c r="E8" s="22"/>
      <c r="F8" s="22"/>
      <c r="G8" s="7" t="s">
        <v>1</v>
      </c>
      <c r="H8" s="7" t="s">
        <v>2</v>
      </c>
      <c r="I8" s="22"/>
      <c r="J8" s="22"/>
      <c r="K8" s="22"/>
      <c r="L8" s="22"/>
    </row>
    <row r="9" spans="1:12" ht="57" customHeight="1" x14ac:dyDescent="0.25">
      <c r="A9" s="8" t="s">
        <v>64</v>
      </c>
      <c r="B9" s="20"/>
      <c r="C9" s="20" t="str">
        <f>IFERROR(VLOOKUP(B9,Dades!$A$1:$H$20,2,FALSE),"")</f>
        <v/>
      </c>
      <c r="D9" s="17"/>
      <c r="E9" s="17" t="str">
        <f>IFERROR(VLOOKUP(B9,Dades!$A$1:$H$20,3,FALSE),"")</f>
        <v/>
      </c>
      <c r="F9" s="17"/>
      <c r="G9" s="19"/>
      <c r="H9" s="19"/>
      <c r="I9" s="18"/>
      <c r="J9" s="14" t="str">
        <f>IFERROR(VLOOKUP(B9,Dades!$A$1:$H$20,4,FALSE),"")</f>
        <v/>
      </c>
      <c r="K9" s="10" t="str">
        <f>IFERROR(VLOOKUP(B9,Dades!$A$1:$H$20,5,FALSE),"")</f>
        <v/>
      </c>
      <c r="L9" s="9" t="str">
        <f>IFERROR(VLOOKUP(B9,Dades!$A$1:$H$20,6,FALSE),"")</f>
        <v/>
      </c>
    </row>
    <row r="10" spans="1:12" ht="57" customHeight="1" x14ac:dyDescent="0.25">
      <c r="A10" s="8" t="s">
        <v>65</v>
      </c>
      <c r="B10" s="20"/>
      <c r="C10" s="20" t="str">
        <f>IFERROR(VLOOKUP(B10,Dades!$A$1:$H$20,2,FALSE),"")</f>
        <v/>
      </c>
      <c r="D10" s="17"/>
      <c r="E10" s="17" t="str">
        <f>IFERROR(VLOOKUP(B10,Dades!$A$1:$H$20,3,FALSE),"")</f>
        <v/>
      </c>
      <c r="F10" s="17"/>
      <c r="G10" s="19"/>
      <c r="H10" s="19"/>
      <c r="I10" s="18"/>
      <c r="J10" s="14" t="str">
        <f>IFERROR(VLOOKUP(B10,Dades!$A$1:$H$20,4,FALSE),"")</f>
        <v/>
      </c>
      <c r="K10" s="10" t="str">
        <f>IFERROR(VLOOKUP(B10,Dades!$A$1:$H$20,5,FALSE),"")</f>
        <v/>
      </c>
      <c r="L10" s="9" t="str">
        <f>IFERROR(VLOOKUP(B10,Dades!$A$1:$H$20,6,FALSE),"")</f>
        <v/>
      </c>
    </row>
    <row r="11" spans="1:12" ht="57" customHeight="1" x14ac:dyDescent="0.25">
      <c r="A11" s="8" t="s">
        <v>66</v>
      </c>
      <c r="B11" s="20"/>
      <c r="C11" s="20" t="str">
        <f>IFERROR(VLOOKUP(B11,Dades!$A$1:$H$20,2,FALSE),"")</f>
        <v/>
      </c>
      <c r="D11" s="17"/>
      <c r="E11" s="17" t="str">
        <f>IFERROR(VLOOKUP(B11,Dades!$A$1:$H$20,3,FALSE),"")</f>
        <v/>
      </c>
      <c r="F11" s="17"/>
      <c r="G11" s="19"/>
      <c r="H11" s="19"/>
      <c r="I11" s="18"/>
      <c r="J11" s="14" t="str">
        <f>IFERROR(VLOOKUP(B11,Dades!$A$1:$H$20,4,FALSE),"")</f>
        <v/>
      </c>
      <c r="K11" s="10" t="str">
        <f>IFERROR(VLOOKUP(B11,Dades!$A$1:$H$20,5,FALSE),"")</f>
        <v/>
      </c>
      <c r="L11" s="9" t="str">
        <f>IFERROR(VLOOKUP(B11,Dades!$A$1:$H$20,6,FALSE),"")</f>
        <v/>
      </c>
    </row>
    <row r="12" spans="1:12" ht="57" customHeight="1" x14ac:dyDescent="0.25">
      <c r="A12" s="8" t="s">
        <v>67</v>
      </c>
      <c r="B12" s="20"/>
      <c r="C12" s="20" t="str">
        <f>IFERROR(VLOOKUP(B12,Dades!$A$1:$H$20,2,FALSE),"")</f>
        <v/>
      </c>
      <c r="D12" s="17"/>
      <c r="E12" s="17" t="str">
        <f>IFERROR(VLOOKUP(B12,Dades!$A$1:$H$20,3,FALSE),"")</f>
        <v/>
      </c>
      <c r="F12" s="17"/>
      <c r="G12" s="19"/>
      <c r="H12" s="19"/>
      <c r="I12" s="18"/>
      <c r="J12" s="14" t="str">
        <f>IFERROR(VLOOKUP(B12,Dades!$A$1:$H$20,4,FALSE),"")</f>
        <v/>
      </c>
      <c r="K12" s="10" t="str">
        <f>IFERROR(VLOOKUP(B12,Dades!$A$1:$H$20,5,FALSE),"")</f>
        <v/>
      </c>
      <c r="L12" s="9" t="str">
        <f>IFERROR(VLOOKUP(B12,Dades!$A$1:$H$20,6,FALSE),"")</f>
        <v/>
      </c>
    </row>
    <row r="13" spans="1:12" ht="57" customHeight="1" x14ac:dyDescent="0.25">
      <c r="A13" s="8" t="s">
        <v>68</v>
      </c>
      <c r="B13" s="20"/>
      <c r="C13" s="20" t="str">
        <f>IFERROR(VLOOKUP(B13,Dades!$A$1:$H$20,2,FALSE),"")</f>
        <v/>
      </c>
      <c r="D13" s="17"/>
      <c r="E13" s="17" t="str">
        <f>IFERROR(VLOOKUP(B13,Dades!$A$1:$H$20,3,FALSE),"")</f>
        <v/>
      </c>
      <c r="F13" s="17"/>
      <c r="G13" s="19"/>
      <c r="H13" s="19"/>
      <c r="I13" s="18"/>
      <c r="J13" s="14" t="str">
        <f>IFERROR(VLOOKUP(B13,Dades!$A$1:$H$20,4,FALSE),"")</f>
        <v/>
      </c>
      <c r="K13" s="10" t="str">
        <f>IFERROR(VLOOKUP(B13,Dades!$A$1:$H$20,5,FALSE),"")</f>
        <v/>
      </c>
      <c r="L13" s="9" t="str">
        <f>IFERROR(VLOOKUP(B13,Dades!$A$1:$H$20,6,FALSE),"")</f>
        <v/>
      </c>
    </row>
    <row r="14" spans="1:12" ht="57" customHeight="1" x14ac:dyDescent="0.25">
      <c r="A14" s="8" t="s">
        <v>69</v>
      </c>
      <c r="B14" s="20"/>
      <c r="C14" s="20" t="str">
        <f>IFERROR(VLOOKUP(B14,Dades!$A$1:$H$20,2,FALSE),"")</f>
        <v/>
      </c>
      <c r="D14" s="17"/>
      <c r="E14" s="17" t="str">
        <f>IFERROR(VLOOKUP(B14,Dades!$A$1:$H$20,3,FALSE),"")</f>
        <v/>
      </c>
      <c r="F14" s="17"/>
      <c r="G14" s="19"/>
      <c r="H14" s="19"/>
      <c r="I14" s="18"/>
      <c r="J14" s="14" t="str">
        <f>IFERROR(VLOOKUP(B14,Dades!$A$1:$H$20,4,FALSE),"")</f>
        <v/>
      </c>
      <c r="K14" s="10" t="str">
        <f>IFERROR(VLOOKUP(B14,Dades!$A$1:$H$20,5,FALSE),"")</f>
        <v/>
      </c>
      <c r="L14" s="9" t="str">
        <f>IFERROR(VLOOKUP(B14,Dades!$A$1:$H$20,6,FALSE),"")</f>
        <v/>
      </c>
    </row>
    <row r="15" spans="1:12" ht="57" customHeight="1" x14ac:dyDescent="0.25">
      <c r="A15" s="8" t="s">
        <v>70</v>
      </c>
      <c r="B15" s="20"/>
      <c r="C15" s="20" t="str">
        <f>IFERROR(VLOOKUP(B15,Dades!$A$1:$H$20,2,FALSE),"")</f>
        <v/>
      </c>
      <c r="D15" s="17"/>
      <c r="E15" s="17" t="str">
        <f>IFERROR(VLOOKUP(B15,Dades!$A$1:$H$20,3,FALSE),"")</f>
        <v/>
      </c>
      <c r="F15" s="17"/>
      <c r="G15" s="19"/>
      <c r="H15" s="19"/>
      <c r="I15" s="18"/>
      <c r="J15" s="14" t="str">
        <f>IFERROR(VLOOKUP(B15,Dades!$A$1:$H$20,4,FALSE),"")</f>
        <v/>
      </c>
      <c r="K15" s="10" t="str">
        <f>IFERROR(VLOOKUP(B15,Dades!$A$1:$H$20,5,FALSE),"")</f>
        <v/>
      </c>
      <c r="L15" s="9" t="str">
        <f>IFERROR(VLOOKUP(B15,Dades!$A$1:$H$20,6,FALSE),"")</f>
        <v/>
      </c>
    </row>
    <row r="16" spans="1:12" ht="57" customHeight="1" x14ac:dyDescent="0.25">
      <c r="A16" s="8" t="s">
        <v>71</v>
      </c>
      <c r="B16" s="20"/>
      <c r="C16" s="20" t="str">
        <f>IFERROR(VLOOKUP(B16,Dades!$A$1:$H$20,2,FALSE),"")</f>
        <v/>
      </c>
      <c r="D16" s="17"/>
      <c r="E16" s="17" t="str">
        <f>IFERROR(VLOOKUP(B16,Dades!$A$1:$H$20,3,FALSE),"")</f>
        <v/>
      </c>
      <c r="F16" s="17"/>
      <c r="G16" s="19"/>
      <c r="H16" s="19"/>
      <c r="I16" s="18"/>
      <c r="J16" s="14" t="str">
        <f>IFERROR(VLOOKUP(B16,Dades!$A$1:$H$20,4,FALSE),"")</f>
        <v/>
      </c>
      <c r="K16" s="10" t="str">
        <f>IFERROR(VLOOKUP(B16,Dades!$A$1:$H$20,5,FALSE),"")</f>
        <v/>
      </c>
      <c r="L16" s="9" t="str">
        <f>IFERROR(VLOOKUP(B16,Dades!$A$1:$H$20,6,FALSE),"")</f>
        <v/>
      </c>
    </row>
    <row r="17" spans="1:12" ht="57" customHeight="1" x14ac:dyDescent="0.25">
      <c r="A17" s="8" t="s">
        <v>72</v>
      </c>
      <c r="B17" s="20"/>
      <c r="C17" s="20" t="str">
        <f>IFERROR(VLOOKUP(B17,Dades!$A$1:$H$20,2,FALSE),"")</f>
        <v/>
      </c>
      <c r="D17" s="17"/>
      <c r="E17" s="17" t="str">
        <f>IFERROR(VLOOKUP(B17,Dades!$A$1:$H$20,3,FALSE),"")</f>
        <v/>
      </c>
      <c r="F17" s="17"/>
      <c r="G17" s="19"/>
      <c r="H17" s="19"/>
      <c r="I17" s="18"/>
      <c r="J17" s="14" t="str">
        <f>IFERROR(VLOOKUP(B17,Dades!$A$1:$H$20,4,FALSE),"")</f>
        <v/>
      </c>
      <c r="K17" s="10" t="str">
        <f>IFERROR(VLOOKUP(B17,Dades!$A$1:$H$20,5,FALSE),"")</f>
        <v/>
      </c>
      <c r="L17" s="9" t="str">
        <f>IFERROR(VLOOKUP(B17,Dades!$A$1:$H$20,6,FALSE),"")</f>
        <v/>
      </c>
    </row>
    <row r="18" spans="1:12" ht="57" customHeight="1" x14ac:dyDescent="0.25">
      <c r="A18" s="8" t="s">
        <v>73</v>
      </c>
      <c r="B18" s="20"/>
      <c r="C18" s="20" t="str">
        <f>IFERROR(VLOOKUP(B18,Dades!$A$1:$H$20,2,FALSE),"")</f>
        <v/>
      </c>
      <c r="D18" s="17"/>
      <c r="E18" s="17" t="str">
        <f>IFERROR(VLOOKUP(B18,Dades!$A$1:$H$20,3,FALSE),"")</f>
        <v/>
      </c>
      <c r="F18" s="17"/>
      <c r="G18" s="19"/>
      <c r="H18" s="19"/>
      <c r="I18" s="18"/>
      <c r="J18" s="14" t="str">
        <f>IFERROR(VLOOKUP(B18,Dades!$A$1:$H$20,4,FALSE),"")</f>
        <v/>
      </c>
      <c r="K18" s="10" t="str">
        <f>IFERROR(VLOOKUP(B18,Dades!$A$1:$H$20,5,FALSE),"")</f>
        <v/>
      </c>
      <c r="L18" s="9" t="str">
        <f>IFERROR(VLOOKUP(B18,Dades!$A$1:$H$20,6,FALSE),"")</f>
        <v/>
      </c>
    </row>
    <row r="19" spans="1:12" ht="57" customHeight="1" x14ac:dyDescent="0.25">
      <c r="A19" s="8" t="s">
        <v>74</v>
      </c>
      <c r="B19" s="20"/>
      <c r="C19" s="20" t="str">
        <f>IFERROR(VLOOKUP(B19,Dades!$A$1:$H$20,2,FALSE),"")</f>
        <v/>
      </c>
      <c r="D19" s="17"/>
      <c r="E19" s="17" t="str">
        <f>IFERROR(VLOOKUP(B19,Dades!$A$1:$H$20,3,FALSE),"")</f>
        <v/>
      </c>
      <c r="F19" s="17"/>
      <c r="G19" s="19"/>
      <c r="H19" s="19"/>
      <c r="I19" s="18"/>
      <c r="J19" s="14" t="str">
        <f>IFERROR(VLOOKUP(B19,Dades!$A$1:$H$20,4,FALSE),"")</f>
        <v/>
      </c>
      <c r="K19" s="10" t="str">
        <f>IFERROR(VLOOKUP(B19,Dades!$A$1:$H$20,5,FALSE),"")</f>
        <v/>
      </c>
      <c r="L19" s="9" t="str">
        <f>IFERROR(VLOOKUP(B19,Dades!$A$1:$H$20,6,FALSE),"")</f>
        <v/>
      </c>
    </row>
    <row r="20" spans="1:12" ht="57" customHeight="1" x14ac:dyDescent="0.25">
      <c r="A20" s="8" t="s">
        <v>75</v>
      </c>
      <c r="B20" s="20"/>
      <c r="C20" s="20" t="str">
        <f>IFERROR(VLOOKUP(B20,Dades!$A$1:$H$20,2,FALSE),"")</f>
        <v/>
      </c>
      <c r="D20" s="17"/>
      <c r="E20" s="17" t="str">
        <f>IFERROR(VLOOKUP(B20,Dades!$A$1:$H$20,3,FALSE),"")</f>
        <v/>
      </c>
      <c r="F20" s="17"/>
      <c r="G20" s="19"/>
      <c r="H20" s="19"/>
      <c r="I20" s="18"/>
      <c r="J20" s="14" t="str">
        <f>IFERROR(VLOOKUP(B20,Dades!$A$1:$H$20,4,FALSE),"")</f>
        <v/>
      </c>
      <c r="K20" s="10" t="str">
        <f>IFERROR(VLOOKUP(B20,Dades!$A$1:$H$20,5,FALSE),"")</f>
        <v/>
      </c>
      <c r="L20" s="9" t="str">
        <f>IFERROR(VLOOKUP(B20,Dades!$A$1:$H$20,6,FALSE),"")</f>
        <v/>
      </c>
    </row>
    <row r="21" spans="1:12" ht="57" customHeight="1" x14ac:dyDescent="0.25">
      <c r="A21" s="8" t="s">
        <v>76</v>
      </c>
      <c r="B21" s="20"/>
      <c r="C21" s="20"/>
      <c r="D21" s="17"/>
      <c r="E21" s="17"/>
      <c r="F21" s="17"/>
      <c r="G21" s="19"/>
      <c r="H21" s="19"/>
      <c r="I21" s="18"/>
      <c r="J21" s="14"/>
      <c r="K21" s="10"/>
      <c r="L21" s="9"/>
    </row>
    <row r="22" spans="1:12" ht="57" customHeight="1" x14ac:dyDescent="0.25">
      <c r="A22" s="8" t="s">
        <v>77</v>
      </c>
      <c r="B22" s="20"/>
      <c r="C22" s="20"/>
      <c r="D22" s="17"/>
      <c r="E22" s="17"/>
      <c r="F22" s="17"/>
      <c r="G22" s="19"/>
      <c r="H22" s="19"/>
      <c r="I22" s="18"/>
      <c r="J22" s="14"/>
      <c r="K22" s="10"/>
      <c r="L22" s="9"/>
    </row>
    <row r="23" spans="1:12" ht="57" customHeight="1" x14ac:dyDescent="0.25">
      <c r="A23" s="8" t="s">
        <v>78</v>
      </c>
      <c r="B23" s="20"/>
      <c r="C23" s="20"/>
      <c r="D23" s="17"/>
      <c r="E23" s="17"/>
      <c r="F23" s="17"/>
      <c r="G23" s="19"/>
      <c r="H23" s="19"/>
      <c r="I23" s="18"/>
      <c r="J23" s="14"/>
      <c r="K23" s="10"/>
      <c r="L23" s="9"/>
    </row>
    <row r="24" spans="1:12" ht="57" customHeight="1" x14ac:dyDescent="0.25">
      <c r="A24" s="8" t="s">
        <v>79</v>
      </c>
      <c r="B24" s="20"/>
      <c r="C24" s="20"/>
      <c r="D24" s="17"/>
      <c r="E24" s="17"/>
      <c r="F24" s="17"/>
      <c r="G24" s="19"/>
      <c r="H24" s="19"/>
      <c r="I24" s="18"/>
      <c r="J24" s="14"/>
      <c r="K24" s="10"/>
      <c r="L24" s="9"/>
    </row>
    <row r="25" spans="1:12" ht="57" customHeight="1" x14ac:dyDescent="0.25">
      <c r="A25" s="8" t="s">
        <v>80</v>
      </c>
      <c r="B25" s="20"/>
      <c r="C25" s="20"/>
      <c r="D25" s="17"/>
      <c r="E25" s="17"/>
      <c r="F25" s="17"/>
      <c r="G25" s="19"/>
      <c r="H25" s="19"/>
      <c r="I25" s="18"/>
      <c r="J25" s="14"/>
      <c r="K25" s="10"/>
      <c r="L25" s="9"/>
    </row>
    <row r="26" spans="1:12" ht="57" customHeight="1" x14ac:dyDescent="0.25">
      <c r="A26" s="8" t="s">
        <v>81</v>
      </c>
      <c r="B26" s="20"/>
      <c r="C26" s="20"/>
      <c r="D26" s="17"/>
      <c r="E26" s="17"/>
      <c r="F26" s="17"/>
      <c r="G26" s="19"/>
      <c r="H26" s="19"/>
      <c r="I26" s="18"/>
      <c r="J26" s="14"/>
      <c r="K26" s="10"/>
      <c r="L26" s="9"/>
    </row>
    <row r="27" spans="1:12" ht="57" customHeight="1" x14ac:dyDescent="0.25">
      <c r="A27" s="8" t="s">
        <v>82</v>
      </c>
      <c r="B27" s="20"/>
      <c r="C27" s="20"/>
      <c r="D27" s="17"/>
      <c r="E27" s="17"/>
      <c r="F27" s="17"/>
      <c r="G27" s="19"/>
      <c r="H27" s="19"/>
      <c r="I27" s="18"/>
      <c r="J27" s="14"/>
      <c r="K27" s="10"/>
      <c r="L27" s="9"/>
    </row>
    <row r="28" spans="1:12" ht="57" customHeight="1" x14ac:dyDescent="0.25">
      <c r="A28" s="8" t="s">
        <v>83</v>
      </c>
      <c r="B28" s="20"/>
      <c r="C28" s="20"/>
      <c r="D28" s="17"/>
      <c r="E28" s="17"/>
      <c r="F28" s="17"/>
      <c r="G28" s="19"/>
      <c r="H28" s="19"/>
      <c r="I28" s="18"/>
      <c r="J28" s="14"/>
      <c r="K28" s="10"/>
      <c r="L28" s="9"/>
    </row>
    <row r="29" spans="1:12" ht="57" customHeight="1" x14ac:dyDescent="0.25">
      <c r="A29" s="8" t="s">
        <v>84</v>
      </c>
      <c r="B29" s="20"/>
      <c r="C29" s="20"/>
      <c r="D29" s="17"/>
      <c r="E29" s="17"/>
      <c r="F29" s="17"/>
      <c r="G29" s="19"/>
      <c r="H29" s="19"/>
      <c r="I29" s="18"/>
      <c r="J29" s="14"/>
      <c r="K29" s="10"/>
      <c r="L29" s="9"/>
    </row>
    <row r="30" spans="1:12" ht="57" customHeight="1" x14ac:dyDescent="0.25">
      <c r="A30" s="8" t="s">
        <v>85</v>
      </c>
      <c r="B30" s="20"/>
      <c r="C30" s="20"/>
      <c r="D30" s="17"/>
      <c r="E30" s="17"/>
      <c r="F30" s="17"/>
      <c r="G30" s="19"/>
      <c r="H30" s="19"/>
      <c r="I30" s="18"/>
      <c r="J30" s="14"/>
      <c r="K30" s="10"/>
      <c r="L30" s="9"/>
    </row>
    <row r="31" spans="1:12" ht="57" customHeight="1" x14ac:dyDescent="0.25">
      <c r="A31" s="8" t="s">
        <v>86</v>
      </c>
      <c r="B31" s="20"/>
      <c r="C31" s="20"/>
      <c r="D31" s="17"/>
      <c r="E31" s="17"/>
      <c r="F31" s="17"/>
      <c r="G31" s="19"/>
      <c r="H31" s="19"/>
      <c r="I31" s="18"/>
      <c r="J31" s="14"/>
      <c r="K31" s="10"/>
      <c r="L31" s="9"/>
    </row>
    <row r="32" spans="1:12" ht="57" customHeight="1" x14ac:dyDescent="0.25">
      <c r="A32" s="8" t="s">
        <v>87</v>
      </c>
      <c r="B32" s="20"/>
      <c r="C32" s="20"/>
      <c r="D32" s="17"/>
      <c r="E32" s="17"/>
      <c r="F32" s="17"/>
      <c r="G32" s="19"/>
      <c r="H32" s="19"/>
      <c r="I32" s="18"/>
      <c r="J32" s="14"/>
      <c r="K32" s="10"/>
      <c r="L32" s="9"/>
    </row>
    <row r="33" spans="1:12" ht="57" customHeight="1" x14ac:dyDescent="0.25">
      <c r="A33" s="8" t="s">
        <v>88</v>
      </c>
      <c r="B33" s="20"/>
      <c r="C33" s="20"/>
      <c r="D33" s="17"/>
      <c r="E33" s="17"/>
      <c r="F33" s="17"/>
      <c r="G33" s="19"/>
      <c r="H33" s="19"/>
      <c r="I33" s="18"/>
      <c r="J33" s="14"/>
      <c r="K33" s="10"/>
      <c r="L33" s="9"/>
    </row>
    <row r="34" spans="1:12" ht="57" customHeight="1" x14ac:dyDescent="0.25">
      <c r="A34" s="8" t="s">
        <v>89</v>
      </c>
      <c r="B34" s="20"/>
      <c r="C34" s="20"/>
      <c r="D34" s="17"/>
      <c r="E34" s="17"/>
      <c r="F34" s="17"/>
      <c r="G34" s="19"/>
      <c r="H34" s="19"/>
      <c r="I34" s="18"/>
      <c r="J34" s="14"/>
      <c r="K34" s="10"/>
      <c r="L34" s="9"/>
    </row>
    <row r="35" spans="1:12" ht="57" customHeight="1" x14ac:dyDescent="0.25">
      <c r="A35" s="8" t="s">
        <v>90</v>
      </c>
      <c r="B35" s="20"/>
      <c r="C35" s="20"/>
      <c r="D35" s="17"/>
      <c r="E35" s="17"/>
      <c r="F35" s="17"/>
      <c r="G35" s="19"/>
      <c r="H35" s="19"/>
      <c r="I35" s="18"/>
      <c r="J35" s="14"/>
      <c r="K35" s="10"/>
      <c r="L35" s="9"/>
    </row>
    <row r="36" spans="1:12" ht="57" customHeight="1" x14ac:dyDescent="0.25">
      <c r="A36" s="8" t="s">
        <v>91</v>
      </c>
      <c r="B36" s="20"/>
      <c r="C36" s="20"/>
      <c r="D36" s="17"/>
      <c r="E36" s="17"/>
      <c r="F36" s="17"/>
      <c r="G36" s="19"/>
      <c r="H36" s="19"/>
      <c r="I36" s="18"/>
      <c r="J36" s="14"/>
      <c r="K36" s="10"/>
      <c r="L36" s="9"/>
    </row>
    <row r="37" spans="1:12" ht="57" customHeight="1" x14ac:dyDescent="0.25">
      <c r="A37" s="8" t="s">
        <v>92</v>
      </c>
      <c r="B37" s="20"/>
      <c r="C37" s="20"/>
      <c r="D37" s="17"/>
      <c r="E37" s="17"/>
      <c r="F37" s="17"/>
      <c r="G37" s="19"/>
      <c r="H37" s="19"/>
      <c r="I37" s="18"/>
      <c r="J37" s="14"/>
      <c r="K37" s="10"/>
      <c r="L37" s="9"/>
    </row>
    <row r="38" spans="1:12" ht="57" customHeight="1" x14ac:dyDescent="0.25">
      <c r="A38" s="8" t="s">
        <v>93</v>
      </c>
      <c r="B38" s="20"/>
      <c r="C38" s="20"/>
      <c r="D38" s="17"/>
      <c r="E38" s="17"/>
      <c r="F38" s="17"/>
      <c r="G38" s="19"/>
      <c r="H38" s="19"/>
      <c r="I38" s="18"/>
      <c r="J38" s="14"/>
      <c r="K38" s="10"/>
      <c r="L38" s="9"/>
    </row>
    <row r="39" spans="1:12" ht="57" customHeight="1" x14ac:dyDescent="0.25">
      <c r="A39" s="8" t="s">
        <v>94</v>
      </c>
      <c r="B39" s="20"/>
      <c r="C39" s="20"/>
      <c r="D39" s="17"/>
      <c r="E39" s="17"/>
      <c r="F39" s="17"/>
      <c r="G39" s="19"/>
      <c r="H39" s="19"/>
      <c r="I39" s="18"/>
      <c r="J39" s="14"/>
      <c r="K39" s="10"/>
      <c r="L39" s="9"/>
    </row>
    <row r="40" spans="1:12" ht="57" customHeight="1" x14ac:dyDescent="0.25">
      <c r="A40" s="8" t="s">
        <v>95</v>
      </c>
      <c r="B40" s="20"/>
      <c r="C40" s="20"/>
      <c r="D40" s="17"/>
      <c r="E40" s="17"/>
      <c r="F40" s="17"/>
      <c r="G40" s="19"/>
      <c r="H40" s="19"/>
      <c r="I40" s="18"/>
      <c r="J40" s="14"/>
      <c r="K40" s="10"/>
      <c r="L40" s="9"/>
    </row>
    <row r="41" spans="1:12" ht="57" customHeight="1" x14ac:dyDescent="0.25">
      <c r="A41" s="8" t="s">
        <v>96</v>
      </c>
      <c r="B41" s="20"/>
      <c r="C41" s="20" t="str">
        <f>IFERROR(VLOOKUP(B41,Dades!$A$1:$H$20,2,FALSE),"")</f>
        <v/>
      </c>
      <c r="D41" s="17"/>
      <c r="E41" s="17" t="str">
        <f>IFERROR(VLOOKUP(B41,Dades!$A$1:$H$20,3,FALSE),"")</f>
        <v/>
      </c>
      <c r="F41" s="17"/>
      <c r="G41" s="19"/>
      <c r="H41" s="19"/>
      <c r="I41" s="18"/>
      <c r="J41" s="14" t="str">
        <f>IFERROR(VLOOKUP(B41,Dades!$A$1:$H$20,4,FALSE),"")</f>
        <v/>
      </c>
      <c r="K41" s="10" t="str">
        <f>IFERROR(VLOOKUP(B41,Dades!$A$1:$H$20,5,FALSE),"")</f>
        <v/>
      </c>
      <c r="L41" s="9" t="str">
        <f>IFERROR(VLOOKUP(B41,Dades!$A$1:$H$20,6,FALSE),"")</f>
        <v/>
      </c>
    </row>
    <row r="42" spans="1:12" ht="57" customHeight="1" x14ac:dyDescent="0.25">
      <c r="A42" s="8" t="s">
        <v>97</v>
      </c>
      <c r="B42" s="20"/>
      <c r="C42" s="20" t="str">
        <f>IFERROR(VLOOKUP(B42,Dades!$A$1:$H$20,2,FALSE),"")</f>
        <v/>
      </c>
      <c r="D42" s="17"/>
      <c r="E42" s="17" t="str">
        <f>IFERROR(VLOOKUP(B42,Dades!$A$1:$H$20,3,FALSE),"")</f>
        <v/>
      </c>
      <c r="F42" s="17"/>
      <c r="G42" s="19"/>
      <c r="H42" s="19"/>
      <c r="I42" s="18"/>
      <c r="J42" s="14" t="str">
        <f>IFERROR(VLOOKUP(B42,Dades!$A$1:$H$20,4,FALSE),"")</f>
        <v/>
      </c>
      <c r="K42" s="10" t="str">
        <f>IFERROR(VLOOKUP(B42,Dades!$A$1:$H$20,5,FALSE),"")</f>
        <v/>
      </c>
      <c r="L42" s="9" t="str">
        <f>IFERROR(VLOOKUP(B42,Dades!$A$1:$H$20,6,FALSE),"")</f>
        <v/>
      </c>
    </row>
    <row r="43" spans="1:12" ht="57" customHeight="1" x14ac:dyDescent="0.25">
      <c r="A43" s="8" t="s">
        <v>98</v>
      </c>
      <c r="B43" s="20"/>
      <c r="C43" s="20" t="str">
        <f>IFERROR(VLOOKUP(B43,Dades!$A$1:$H$20,2,FALSE),"")</f>
        <v/>
      </c>
      <c r="D43" s="17"/>
      <c r="E43" s="17" t="str">
        <f>IFERROR(VLOOKUP(B43,Dades!$A$1:$H$20,3,FALSE),"")</f>
        <v/>
      </c>
      <c r="F43" s="17"/>
      <c r="G43" s="19"/>
      <c r="H43" s="19"/>
      <c r="I43" s="18"/>
      <c r="J43" s="14" t="str">
        <f>IFERROR(VLOOKUP(B43,Dades!$A$1:$H$20,4,FALSE),"")</f>
        <v/>
      </c>
      <c r="K43" s="10" t="str">
        <f>IFERROR(VLOOKUP(B43,Dades!$A$1:$H$20,5,FALSE),"")</f>
        <v/>
      </c>
      <c r="L43" s="9" t="str">
        <f>IFERROR(VLOOKUP(B43,Dades!$A$1:$H$20,6,FALSE),"")</f>
        <v/>
      </c>
    </row>
    <row r="44" spans="1:12" ht="57" customHeight="1" x14ac:dyDescent="0.25">
      <c r="A44" s="8" t="s">
        <v>99</v>
      </c>
      <c r="B44" s="20"/>
      <c r="C44" s="20" t="str">
        <f>IFERROR(VLOOKUP(B44,Dades!$A$1:$H$20,2,FALSE),"")</f>
        <v/>
      </c>
      <c r="D44" s="17"/>
      <c r="E44" s="17" t="str">
        <f>IFERROR(VLOOKUP(B44,Dades!$A$1:$H$20,3,FALSE),"")</f>
        <v/>
      </c>
      <c r="F44" s="17"/>
      <c r="G44" s="19"/>
      <c r="H44" s="19"/>
      <c r="I44" s="18"/>
      <c r="J44" s="14" t="str">
        <f>IFERROR(VLOOKUP(B44,Dades!$A$1:$H$20,4,FALSE),"")</f>
        <v/>
      </c>
      <c r="K44" s="10" t="str">
        <f>IFERROR(VLOOKUP(B44,Dades!$A$1:$H$20,5,FALSE),"")</f>
        <v/>
      </c>
      <c r="L44" s="9" t="str">
        <f>IFERROR(VLOOKUP(B44,Dades!$A$1:$H$20,6,FALSE),"")</f>
        <v/>
      </c>
    </row>
    <row r="45" spans="1:12" ht="57" customHeight="1" x14ac:dyDescent="0.25">
      <c r="A45" s="8" t="s">
        <v>100</v>
      </c>
      <c r="B45" s="20"/>
      <c r="C45" s="20" t="str">
        <f>IFERROR(VLOOKUP(B45,Dades!$A$1:$H$20,2,FALSE),"")</f>
        <v/>
      </c>
      <c r="D45" s="17"/>
      <c r="E45" s="17" t="str">
        <f>IFERROR(VLOOKUP(B45,Dades!$A$1:$H$20,3,FALSE),"")</f>
        <v/>
      </c>
      <c r="F45" s="17"/>
      <c r="G45" s="19"/>
      <c r="H45" s="19"/>
      <c r="I45" s="18"/>
      <c r="J45" s="14" t="str">
        <f>IFERROR(VLOOKUP(B45,Dades!$A$1:$H$20,4,FALSE),"")</f>
        <v/>
      </c>
      <c r="K45" s="10" t="str">
        <f>IFERROR(VLOOKUP(B45,Dades!$A$1:$H$20,5,FALSE),"")</f>
        <v/>
      </c>
      <c r="L45" s="9" t="str">
        <f>IFERROR(VLOOKUP(B45,Dades!$A$1:$H$20,6,FALSE),"")</f>
        <v/>
      </c>
    </row>
    <row r="46" spans="1:12" ht="57" customHeight="1" x14ac:dyDescent="0.25">
      <c r="A46" s="8" t="s">
        <v>101</v>
      </c>
      <c r="B46" s="20"/>
      <c r="C46" s="20" t="str">
        <f>IFERROR(VLOOKUP(B46,Dades!$A$1:$H$20,2,FALSE),"")</f>
        <v/>
      </c>
      <c r="D46" s="17"/>
      <c r="E46" s="17" t="str">
        <f>IFERROR(VLOOKUP(B46,Dades!$A$1:$H$20,3,FALSE),"")</f>
        <v/>
      </c>
      <c r="F46" s="17"/>
      <c r="G46" s="19"/>
      <c r="H46" s="19"/>
      <c r="I46" s="18"/>
      <c r="J46" s="14" t="str">
        <f>IFERROR(VLOOKUP(B46,Dades!$A$1:$H$20,4,FALSE),"")</f>
        <v/>
      </c>
      <c r="K46" s="10" t="str">
        <f>IFERROR(VLOOKUP(B46,Dades!$A$1:$H$20,5,FALSE),"")</f>
        <v/>
      </c>
      <c r="L46" s="9" t="str">
        <f>IFERROR(VLOOKUP(B46,Dades!$A$1:$H$20,6,FALSE),"")</f>
        <v/>
      </c>
    </row>
    <row r="47" spans="1:12" ht="57" customHeight="1" x14ac:dyDescent="0.25">
      <c r="A47" s="8" t="s">
        <v>102</v>
      </c>
      <c r="B47" s="20"/>
      <c r="C47" s="20" t="str">
        <f>IFERROR(VLOOKUP(B47,Dades!$A$1:$H$20,2,FALSE),"")</f>
        <v/>
      </c>
      <c r="D47" s="17"/>
      <c r="E47" s="17" t="str">
        <f>IFERROR(VLOOKUP(B47,Dades!$A$1:$H$20,3,FALSE),"")</f>
        <v/>
      </c>
      <c r="F47" s="17"/>
      <c r="G47" s="19"/>
      <c r="H47" s="19"/>
      <c r="I47" s="18"/>
      <c r="J47" s="14" t="str">
        <f>IFERROR(VLOOKUP(B47,Dades!$A$1:$H$20,4,FALSE),"")</f>
        <v/>
      </c>
      <c r="K47" s="10" t="str">
        <f>IFERROR(VLOOKUP(B47,Dades!$A$1:$H$20,5,FALSE),"")</f>
        <v/>
      </c>
      <c r="L47" s="9" t="str">
        <f>IFERROR(VLOOKUP(B47,Dades!$A$1:$H$20,6,FALSE),"")</f>
        <v/>
      </c>
    </row>
    <row r="48" spans="1:12" ht="57" customHeight="1" x14ac:dyDescent="0.25">
      <c r="A48" s="8" t="s">
        <v>107</v>
      </c>
      <c r="B48" s="20"/>
      <c r="C48" s="20" t="str">
        <f>IFERROR(VLOOKUP(B48,Dades!$A$1:$H$20,2,FALSE),"")</f>
        <v/>
      </c>
      <c r="D48" s="17"/>
      <c r="E48" s="17" t="str">
        <f>IFERROR(VLOOKUP(B48,Dades!$A$1:$H$20,3,FALSE),"")</f>
        <v/>
      </c>
      <c r="F48" s="17"/>
      <c r="G48" s="19"/>
      <c r="H48" s="19"/>
      <c r="I48" s="18"/>
      <c r="J48" s="14" t="str">
        <f>IFERROR(VLOOKUP(B48,Dades!$A$1:$H$20,4,FALSE),"")</f>
        <v/>
      </c>
      <c r="K48" s="10" t="str">
        <f>IFERROR(VLOOKUP(B48,Dades!$A$1:$H$20,5,FALSE),"")</f>
        <v/>
      </c>
      <c r="L48" s="9" t="str">
        <f>IFERROR(VLOOKUP(B48,Dades!$A$1:$H$20,6,FALSE),"")</f>
        <v/>
      </c>
    </row>
  </sheetData>
  <mergeCells count="15">
    <mergeCell ref="K2:L2"/>
    <mergeCell ref="K4:L4"/>
    <mergeCell ref="K5:L5"/>
    <mergeCell ref="A2:H2"/>
    <mergeCell ref="A4:H4"/>
    <mergeCell ref="A5:H5"/>
    <mergeCell ref="K7:K8"/>
    <mergeCell ref="L7:L8"/>
    <mergeCell ref="B7:B8"/>
    <mergeCell ref="D7:D8"/>
    <mergeCell ref="F7:F8"/>
    <mergeCell ref="I7:I8"/>
    <mergeCell ref="J7:J8"/>
    <mergeCell ref="C7:C8"/>
    <mergeCell ref="E7:E8"/>
  </mergeCells>
  <phoneticPr fontId="8" type="noConversion"/>
  <dataValidations count="3">
    <dataValidation type="whole" allowBlank="1" showInputMessage="1" showErrorMessage="1" error="Heu exedit l'aforament màxim" sqref="I10:I48" xr:uid="{00000000-0002-0000-0000-000051000000}">
      <formula1>1</formula1>
      <formula2>K10</formula2>
    </dataValidation>
    <dataValidation type="list" allowBlank="1" showInputMessage="1" showErrorMessage="1" sqref="D9:D48 F9:F48" xr:uid="{708ACDCC-4564-4229-AD92-08E21450245C}">
      <formula1>INDIRECT(C9)</formula1>
    </dataValidation>
    <dataValidation type="whole" allowBlank="1" showInputMessage="1" showErrorMessage="1" error="Heu excedit l'aforament màxim" sqref="I9" xr:uid="{0145BB87-6C65-4E67-9CD9-47F704C7C939}">
      <formula1>1</formula1>
      <formula2>K9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86BC758-6667-43E3-A06F-79E09ABCEB37}">
          <x14:formula1>
            <xm:f>Dades!$A$2:$A$20</xm:f>
          </x14:formula1>
          <xm:sqref>B9:B48</xm:sqref>
        </x14:dataValidation>
        <x14:dataValidation type="list" allowBlank="1" showInputMessage="1" showErrorMessage="1" xr:uid="{25C7162C-4D5B-4CFB-86F6-CE3A4DFE4DFE}">
          <x14:formula1>
            <xm:f>Entitats!$A$2:$A$27</xm:f>
          </x14:formula1>
          <xm:sqref>A4:H4</xm:sqref>
        </x14:dataValidation>
        <x14:dataValidation type="whole" allowBlank="1" showInputMessage="1" showErrorMessage="1" error="Activitat per una altra franja d'edat." prompt="Consulteu la franja d'edat a les observacions." xr:uid="{09278336-6A7C-47EF-8A88-DC6F2C8A0275}">
          <x14:formula1>
            <xm:f>IFERROR(VLOOKUP(B9,Dades!$A$1:$H$20,7,FALSE),"")</xm:f>
          </x14:formula1>
          <x14:formula2>
            <xm:f>IFERROR(VLOOKUP(B9,Dades!$A$1:$H$20,8,FALSE),"")</xm:f>
          </x14:formula2>
          <xm:sqref>G9:G48</xm:sqref>
        </x14:dataValidation>
        <x14:dataValidation type="whole" allowBlank="1" showInputMessage="1" showErrorMessage="1" error="Activitat per una altra franja d'edat." prompt="Activitat per una altra franja d'edat." xr:uid="{77C23BA6-64FF-4592-87B2-132A736077B5}">
          <x14:formula1>
            <xm:f>IFERROR(VLOOKUP(B10,Dades!$A$1:$H$20,7,FALSE),"")</xm:f>
          </x14:formula1>
          <x14:formula2>
            <xm:f>IFERROR(VLOOKUP(B10,Dades!$A$1:$H$20,8,FALSE),"")</xm:f>
          </x14:formula2>
          <xm:sqref>H10:H48</xm:sqref>
        </x14:dataValidation>
        <x14:dataValidation type="whole" allowBlank="1" showInputMessage="1" showErrorMessage="1" error="Activitat per una altra franja d'edat." prompt="Consulteu la franja d'edat a les observacions." xr:uid="{F951ABB1-D4DC-4C0B-B52F-DDA82870A09F}">
          <x14:formula1>
            <xm:f>IFERROR(VLOOKUP(B9,Dades!$A$1:$H$20,7,FALSE),"")</xm:f>
          </x14:formula1>
          <x14:formula2>
            <xm:f>IFERROR(VLOOKUP(B9,Dades!$A$1:$H$20,8,FALSE),"")</xm:f>
          </x14:formula2>
          <xm:sqref>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25FD-CB70-45F0-A9EE-61F6C3B67986}">
  <sheetPr codeName="Hoja2"/>
  <dimension ref="A1:AM141"/>
  <sheetViews>
    <sheetView workbookViewId="0">
      <selection activeCell="A29" sqref="A29"/>
    </sheetView>
  </sheetViews>
  <sheetFormatPr defaultColWidth="10.90625" defaultRowHeight="13.8" x14ac:dyDescent="0.25"/>
  <cols>
    <col min="1" max="1" width="29" bestFit="1" customWidth="1"/>
    <col min="2" max="8" width="11.1796875" customWidth="1"/>
    <col min="22" max="22" width="11.1796875" customWidth="1"/>
    <col min="24" max="27" width="11.1796875" customWidth="1"/>
  </cols>
  <sheetData>
    <row r="1" spans="1:39" x14ac:dyDescent="0.25">
      <c r="A1" s="15" t="s">
        <v>143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25">
      <c r="A2" s="3" t="s">
        <v>159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3" t="s">
        <v>14</v>
      </c>
      <c r="I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x14ac:dyDescent="0.25">
      <c r="A4" s="3" t="s">
        <v>144</v>
      </c>
      <c r="I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x14ac:dyDescent="0.25">
      <c r="A5" s="3" t="s">
        <v>145</v>
      </c>
      <c r="I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x14ac:dyDescent="0.25">
      <c r="A6" s="3" t="s">
        <v>211</v>
      </c>
      <c r="I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x14ac:dyDescent="0.25">
      <c r="A7" s="3" t="s">
        <v>146</v>
      </c>
      <c r="I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x14ac:dyDescent="0.25">
      <c r="A8" s="3" t="s">
        <v>147</v>
      </c>
      <c r="I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x14ac:dyDescent="0.25">
      <c r="A9" s="3" t="s">
        <v>160</v>
      </c>
      <c r="I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x14ac:dyDescent="0.25">
      <c r="A10" s="3" t="s">
        <v>0</v>
      </c>
      <c r="I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39" x14ac:dyDescent="0.25">
      <c r="A11" s="3" t="s">
        <v>148</v>
      </c>
      <c r="I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x14ac:dyDescent="0.25">
      <c r="A12" s="3" t="s">
        <v>149</v>
      </c>
      <c r="I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x14ac:dyDescent="0.25">
      <c r="A13" s="3" t="s">
        <v>150</v>
      </c>
      <c r="I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39" x14ac:dyDescent="0.25">
      <c r="A14" s="3" t="s">
        <v>151</v>
      </c>
      <c r="I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x14ac:dyDescent="0.25">
      <c r="A15" s="3" t="s">
        <v>152</v>
      </c>
      <c r="I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x14ac:dyDescent="0.25">
      <c r="A16" s="3" t="s">
        <v>15</v>
      </c>
      <c r="I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x14ac:dyDescent="0.25">
      <c r="A17" s="3" t="s">
        <v>153</v>
      </c>
      <c r="I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x14ac:dyDescent="0.25">
      <c r="A18" s="3" t="s">
        <v>209</v>
      </c>
      <c r="I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x14ac:dyDescent="0.25">
      <c r="A19" s="3" t="s">
        <v>154</v>
      </c>
      <c r="I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x14ac:dyDescent="0.25">
      <c r="A20" s="3" t="s">
        <v>155</v>
      </c>
      <c r="I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x14ac:dyDescent="0.25">
      <c r="A21" s="3" t="s">
        <v>212</v>
      </c>
      <c r="I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x14ac:dyDescent="0.25">
      <c r="A22" s="3" t="s">
        <v>213</v>
      </c>
      <c r="I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x14ac:dyDescent="0.25">
      <c r="A23" s="3" t="s">
        <v>156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x14ac:dyDescent="0.25">
      <c r="A24" s="3" t="s">
        <v>210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x14ac:dyDescent="0.25">
      <c r="A25" s="3" t="s">
        <v>157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x14ac:dyDescent="0.25">
      <c r="A26" s="3" t="s">
        <v>158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x14ac:dyDescent="0.25">
      <c r="A27" s="3" t="s">
        <v>214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x14ac:dyDescent="0.25"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x14ac:dyDescent="0.25">
      <c r="A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x14ac:dyDescent="0.25"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x14ac:dyDescent="0.25"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x14ac:dyDescent="0.25"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x14ac:dyDescent="0.25"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  <c r="N33" s="3"/>
      <c r="Q33" s="3"/>
      <c r="R33" s="3"/>
      <c r="S33" s="3"/>
      <c r="T33" s="3"/>
      <c r="U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x14ac:dyDescent="0.25">
      <c r="A34" s="3"/>
      <c r="B34" s="3"/>
      <c r="C34" s="3"/>
      <c r="D34" s="3"/>
      <c r="E34" s="3"/>
      <c r="F34" s="3"/>
      <c r="G34" s="3"/>
      <c r="H34" s="3"/>
      <c r="I34" s="3"/>
      <c r="K34" s="3"/>
      <c r="L34" s="3"/>
      <c r="M34" s="3"/>
      <c r="N34" s="3"/>
      <c r="Q34" s="3"/>
      <c r="R34" s="3"/>
      <c r="S34" s="3"/>
      <c r="T34" s="3"/>
      <c r="U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x14ac:dyDescent="0.25">
      <c r="A35" s="3"/>
      <c r="B35" s="3"/>
      <c r="C35" s="3"/>
      <c r="D35" s="3"/>
      <c r="E35" s="3"/>
      <c r="F35" s="3"/>
      <c r="G35" s="3"/>
      <c r="H35" s="3"/>
      <c r="K35" s="3"/>
      <c r="L35" s="3"/>
      <c r="M35" s="3"/>
      <c r="N35" s="3"/>
      <c r="Q35" s="3"/>
      <c r="R35" s="3"/>
      <c r="S35" s="3"/>
      <c r="T35" s="3"/>
      <c r="U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x14ac:dyDescent="0.25">
      <c r="A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x14ac:dyDescent="0.25">
      <c r="A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x14ac:dyDescent="0.25">
      <c r="A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x14ac:dyDescent="0.25">
      <c r="A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x14ac:dyDescent="0.25">
      <c r="A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x14ac:dyDescent="0.25">
      <c r="A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x14ac:dyDescent="0.25">
      <c r="A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x14ac:dyDescent="0.25">
      <c r="A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x14ac:dyDescent="0.25">
      <c r="A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x14ac:dyDescent="0.25">
      <c r="A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x14ac:dyDescent="0.25">
      <c r="A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x14ac:dyDescent="0.25">
      <c r="A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x14ac:dyDescent="0.25">
      <c r="A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x14ac:dyDescent="0.25">
      <c r="A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x14ac:dyDescent="0.25">
      <c r="A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x14ac:dyDescent="0.25">
      <c r="A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x14ac:dyDescent="0.25">
      <c r="A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5">
      <c r="A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5">
      <c r="A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5">
      <c r="A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5">
      <c r="A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5">
      <c r="A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5">
      <c r="A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5">
      <c r="A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5">
      <c r="A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5">
      <c r="A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5">
      <c r="A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5">
      <c r="A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5">
      <c r="A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5">
      <c r="A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5">
      <c r="A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M80" s="3"/>
      <c r="N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M81" s="3"/>
      <c r="N81" s="3"/>
      <c r="O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M82" s="3"/>
      <c r="N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M83" s="3"/>
      <c r="N83" s="3"/>
      <c r="O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M84" s="3"/>
      <c r="N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M85" s="3"/>
      <c r="N85" s="3"/>
      <c r="O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M86" s="3"/>
      <c r="N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M87" s="3"/>
      <c r="N87" s="3"/>
      <c r="O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5"/>
      <c r="X109" s="5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5"/>
      <c r="X111" s="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3"/>
      <c r="X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3"/>
      <c r="X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3"/>
      <c r="X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3"/>
      <c r="X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3"/>
      <c r="X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3"/>
      <c r="X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3"/>
      <c r="X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3"/>
      <c r="X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5">
      <c r="A138" s="3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 t="s">
        <v>40</v>
      </c>
      <c r="X138" s="11"/>
      <c r="Y138" s="12" t="s">
        <v>41</v>
      </c>
      <c r="Z138" s="12" t="s">
        <v>42</v>
      </c>
      <c r="AA138" s="12" t="s">
        <v>43</v>
      </c>
      <c r="AB138" s="11" t="s">
        <v>108</v>
      </c>
      <c r="AC138" s="11" t="s">
        <v>109</v>
      </c>
      <c r="AD138" s="11" t="s">
        <v>61</v>
      </c>
      <c r="AE138" s="11" t="s">
        <v>62</v>
      </c>
      <c r="AF138" s="11" t="s">
        <v>110</v>
      </c>
      <c r="AG138" s="11" t="s">
        <v>111</v>
      </c>
      <c r="AH138" s="11" t="s">
        <v>112</v>
      </c>
      <c r="AI138" s="11" t="s">
        <v>113</v>
      </c>
      <c r="AJ138" s="11" t="s">
        <v>114</v>
      </c>
      <c r="AK138" s="11" t="s">
        <v>115</v>
      </c>
      <c r="AL138" s="11" t="s">
        <v>116</v>
      </c>
      <c r="AM138" s="3"/>
    </row>
    <row r="139" spans="1:39" x14ac:dyDescent="0.25">
      <c r="A139" s="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 t="s">
        <v>120</v>
      </c>
      <c r="X139" s="13"/>
      <c r="Y139" s="13" t="s">
        <v>120</v>
      </c>
      <c r="Z139" s="13" t="s">
        <v>120</v>
      </c>
      <c r="AA139" s="13" t="s">
        <v>120</v>
      </c>
      <c r="AB139" s="3" t="s">
        <v>121</v>
      </c>
      <c r="AC139" s="3" t="s">
        <v>122</v>
      </c>
      <c r="AD139" s="3" t="s">
        <v>123</v>
      </c>
      <c r="AE139" s="3" t="s">
        <v>124</v>
      </c>
      <c r="AF139" s="3" t="s">
        <v>124</v>
      </c>
      <c r="AG139" s="3" t="s">
        <v>125</v>
      </c>
      <c r="AH139" s="3" t="s">
        <v>125</v>
      </c>
      <c r="AI139" s="3" t="s">
        <v>125</v>
      </c>
      <c r="AJ139" s="3" t="s">
        <v>125</v>
      </c>
      <c r="AK139" s="3" t="s">
        <v>125</v>
      </c>
      <c r="AL139" s="3" t="s">
        <v>126</v>
      </c>
    </row>
    <row r="140" spans="1:3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</sheetData>
  <sheetProtection algorithmName="SHA-512" hashValue="2KKKqM2J/WPJPx57yis1yMI3Eaik6pgYVCpsGthjEurgcWXyg1F6yCmo6jGwck4vAeuhKYtqTeqJ5airDLqWlA==" saltValue="s4OHUUxIhgbBsGb7fGV5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46693-FB34-45B7-806E-68B5E5045A69}">
  <sheetPr codeName="Hoja3"/>
  <dimension ref="A1:AL141"/>
  <sheetViews>
    <sheetView workbookViewId="0">
      <selection activeCell="D25" sqref="D25"/>
    </sheetView>
  </sheetViews>
  <sheetFormatPr defaultColWidth="10.90625" defaultRowHeight="13.8" x14ac:dyDescent="0.25"/>
  <cols>
    <col min="1" max="1" width="30.36328125" bestFit="1" customWidth="1"/>
    <col min="2" max="3" width="11.1796875" customWidth="1"/>
    <col min="4" max="4" width="47.7265625" bestFit="1" customWidth="1"/>
    <col min="5" max="5" width="8.6328125" bestFit="1" customWidth="1"/>
    <col min="6" max="6" width="100.6328125" bestFit="1" customWidth="1"/>
    <col min="7" max="7" width="12.81640625" bestFit="1" customWidth="1"/>
    <col min="8" max="8" width="11.90625" bestFit="1" customWidth="1"/>
    <col min="21" max="21" width="11.1796875" customWidth="1"/>
    <col min="23" max="26" width="11.1796875" customWidth="1"/>
  </cols>
  <sheetData>
    <row r="1" spans="1:38" x14ac:dyDescent="0.25">
      <c r="A1" s="15" t="s">
        <v>27</v>
      </c>
      <c r="B1" s="15" t="s">
        <v>4</v>
      </c>
      <c r="C1" s="15" t="s">
        <v>5</v>
      </c>
      <c r="D1" s="15" t="s">
        <v>6</v>
      </c>
      <c r="E1" s="15" t="s">
        <v>7</v>
      </c>
      <c r="F1" s="15" t="s">
        <v>8</v>
      </c>
      <c r="G1" s="15" t="s">
        <v>202</v>
      </c>
      <c r="H1" s="15" t="s">
        <v>203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x14ac:dyDescent="0.25">
      <c r="A2" s="3" t="s">
        <v>38</v>
      </c>
      <c r="B2" t="s">
        <v>161</v>
      </c>
      <c r="C2" t="s">
        <v>162</v>
      </c>
      <c r="D2" s="3" t="s">
        <v>117</v>
      </c>
      <c r="E2" s="3">
        <v>100</v>
      </c>
      <c r="F2" s="13" t="s">
        <v>137</v>
      </c>
      <c r="G2" s="3">
        <v>3</v>
      </c>
      <c r="H2" s="3">
        <v>14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x14ac:dyDescent="0.25">
      <c r="A3" s="3" t="s">
        <v>39</v>
      </c>
      <c r="B3" t="s">
        <v>163</v>
      </c>
      <c r="C3" t="s">
        <v>181</v>
      </c>
      <c r="D3" s="3" t="s">
        <v>127</v>
      </c>
      <c r="E3" s="3">
        <v>25</v>
      </c>
      <c r="F3" s="13" t="s">
        <v>201</v>
      </c>
      <c r="G3">
        <v>3</v>
      </c>
      <c r="H3" s="3">
        <v>14</v>
      </c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x14ac:dyDescent="0.25">
      <c r="A4" s="3" t="s">
        <v>40</v>
      </c>
      <c r="B4" t="s">
        <v>164</v>
      </c>
      <c r="C4" t="s">
        <v>182</v>
      </c>
      <c r="D4" s="3" t="s">
        <v>128</v>
      </c>
      <c r="E4" s="3">
        <v>30</v>
      </c>
      <c r="F4" s="13" t="s">
        <v>136</v>
      </c>
      <c r="G4">
        <v>3</v>
      </c>
      <c r="H4" s="3">
        <v>12</v>
      </c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x14ac:dyDescent="0.25">
      <c r="A5" s="3" t="s">
        <v>41</v>
      </c>
      <c r="B5" t="s">
        <v>165</v>
      </c>
      <c r="C5" t="s">
        <v>183</v>
      </c>
      <c r="D5" s="3" t="s">
        <v>128</v>
      </c>
      <c r="E5" s="3">
        <v>30</v>
      </c>
      <c r="F5" s="13" t="s">
        <v>136</v>
      </c>
      <c r="G5">
        <v>3</v>
      </c>
      <c r="H5" s="3">
        <v>12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x14ac:dyDescent="0.25">
      <c r="A6" s="3" t="s">
        <v>42</v>
      </c>
      <c r="B6" t="s">
        <v>166</v>
      </c>
      <c r="C6" t="s">
        <v>184</v>
      </c>
      <c r="D6" s="3" t="s">
        <v>128</v>
      </c>
      <c r="E6" s="3">
        <v>30</v>
      </c>
      <c r="F6" s="13" t="s">
        <v>136</v>
      </c>
      <c r="G6">
        <v>3</v>
      </c>
      <c r="H6" s="3">
        <v>12</v>
      </c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x14ac:dyDescent="0.25">
      <c r="A7" s="3" t="s">
        <v>43</v>
      </c>
      <c r="B7" t="s">
        <v>167</v>
      </c>
      <c r="C7" t="s">
        <v>185</v>
      </c>
      <c r="D7" s="3" t="s">
        <v>128</v>
      </c>
      <c r="E7" s="3">
        <v>30</v>
      </c>
      <c r="F7" s="13" t="s">
        <v>136</v>
      </c>
      <c r="G7">
        <v>3</v>
      </c>
      <c r="H7" s="3">
        <v>12</v>
      </c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x14ac:dyDescent="0.25">
      <c r="A8" s="3" t="s">
        <v>44</v>
      </c>
      <c r="B8" t="s">
        <v>168</v>
      </c>
      <c r="C8" t="s">
        <v>186</v>
      </c>
      <c r="D8" s="3" t="s">
        <v>128</v>
      </c>
      <c r="E8" s="3">
        <v>30</v>
      </c>
      <c r="F8" s="13" t="s">
        <v>136</v>
      </c>
      <c r="G8">
        <v>3</v>
      </c>
      <c r="H8" s="3">
        <v>12</v>
      </c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x14ac:dyDescent="0.25">
      <c r="A9" s="3" t="s">
        <v>45</v>
      </c>
      <c r="B9" t="s">
        <v>169</v>
      </c>
      <c r="C9" t="s">
        <v>187</v>
      </c>
      <c r="D9" s="3" t="s">
        <v>128</v>
      </c>
      <c r="E9" s="3">
        <v>30</v>
      </c>
      <c r="F9" s="13" t="s">
        <v>136</v>
      </c>
      <c r="G9">
        <v>3</v>
      </c>
      <c r="H9" s="3">
        <v>12</v>
      </c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x14ac:dyDescent="0.25">
      <c r="A10" s="3" t="s">
        <v>108</v>
      </c>
      <c r="B10" t="s">
        <v>170</v>
      </c>
      <c r="C10" t="s">
        <v>188</v>
      </c>
      <c r="D10" s="3" t="s">
        <v>129</v>
      </c>
      <c r="E10" s="3">
        <v>20</v>
      </c>
      <c r="F10" s="3" t="s">
        <v>121</v>
      </c>
      <c r="G10">
        <v>3</v>
      </c>
      <c r="H10" s="3">
        <v>6</v>
      </c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5">
      <c r="A11" s="3" t="s">
        <v>109</v>
      </c>
      <c r="B11" t="s">
        <v>171</v>
      </c>
      <c r="C11" t="s">
        <v>189</v>
      </c>
      <c r="D11" s="3" t="s">
        <v>129</v>
      </c>
      <c r="E11" s="3">
        <v>20</v>
      </c>
      <c r="F11" s="3" t="s">
        <v>138</v>
      </c>
      <c r="G11">
        <v>7</v>
      </c>
      <c r="H11" s="3">
        <v>12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x14ac:dyDescent="0.25">
      <c r="A12" s="3" t="s">
        <v>61</v>
      </c>
      <c r="B12" t="s">
        <v>172</v>
      </c>
      <c r="C12" t="s">
        <v>190</v>
      </c>
      <c r="D12" s="3" t="s">
        <v>130</v>
      </c>
      <c r="E12" s="3">
        <v>350</v>
      </c>
      <c r="F12" s="3" t="s">
        <v>123</v>
      </c>
      <c r="G12">
        <v>3</v>
      </c>
      <c r="H12" s="3">
        <v>12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x14ac:dyDescent="0.25">
      <c r="A13" s="3" t="s">
        <v>62</v>
      </c>
      <c r="B13" t="s">
        <v>173</v>
      </c>
      <c r="C13" t="s">
        <v>191</v>
      </c>
      <c r="D13" s="3" t="s">
        <v>131</v>
      </c>
      <c r="E13" s="3">
        <v>70</v>
      </c>
      <c r="F13" s="3" t="s">
        <v>124</v>
      </c>
      <c r="G13">
        <v>3</v>
      </c>
      <c r="H13" s="3">
        <v>10</v>
      </c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x14ac:dyDescent="0.25">
      <c r="A14" s="3" t="s">
        <v>110</v>
      </c>
      <c r="B14" t="s">
        <v>174</v>
      </c>
      <c r="C14" t="s">
        <v>192</v>
      </c>
      <c r="D14" s="3" t="s">
        <v>26</v>
      </c>
      <c r="E14" s="3">
        <v>25</v>
      </c>
      <c r="F14" s="3" t="s">
        <v>139</v>
      </c>
      <c r="G14">
        <v>6</v>
      </c>
      <c r="H14" s="3">
        <v>12</v>
      </c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5">
      <c r="A15" s="3" t="s">
        <v>111</v>
      </c>
      <c r="B15" t="s">
        <v>175</v>
      </c>
      <c r="C15" t="s">
        <v>193</v>
      </c>
      <c r="D15" s="3" t="s">
        <v>118</v>
      </c>
      <c r="E15" s="3">
        <v>25</v>
      </c>
      <c r="F15" s="3" t="s">
        <v>139</v>
      </c>
      <c r="G15">
        <v>6</v>
      </c>
      <c r="H15" s="3">
        <v>12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5">
      <c r="A16" s="3" t="s">
        <v>112</v>
      </c>
      <c r="B16" t="s">
        <v>176</v>
      </c>
      <c r="C16" t="s">
        <v>194</v>
      </c>
      <c r="D16" s="3" t="s">
        <v>130</v>
      </c>
      <c r="E16" s="3">
        <v>25</v>
      </c>
      <c r="F16" s="3" t="s">
        <v>140</v>
      </c>
      <c r="G16">
        <v>3</v>
      </c>
      <c r="H16" s="3">
        <v>8</v>
      </c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5">
      <c r="A17" s="3" t="s">
        <v>113</v>
      </c>
      <c r="B17" t="s">
        <v>177</v>
      </c>
      <c r="C17" t="s">
        <v>195</v>
      </c>
      <c r="D17" s="3" t="s">
        <v>131</v>
      </c>
      <c r="E17" s="3">
        <v>25</v>
      </c>
      <c r="F17" s="3" t="s">
        <v>141</v>
      </c>
      <c r="G17">
        <v>8</v>
      </c>
      <c r="H17" s="3">
        <v>14</v>
      </c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5">
      <c r="A18" s="3" t="s">
        <v>135</v>
      </c>
      <c r="B18" t="s">
        <v>178</v>
      </c>
      <c r="C18" t="s">
        <v>196</v>
      </c>
      <c r="D18" s="3" t="s">
        <v>132</v>
      </c>
      <c r="E18" s="3">
        <v>20</v>
      </c>
      <c r="F18" s="3" t="s">
        <v>142</v>
      </c>
      <c r="G18">
        <v>9</v>
      </c>
      <c r="H18" s="3">
        <v>14</v>
      </c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5">
      <c r="A19" s="3" t="s">
        <v>115</v>
      </c>
      <c r="B19" t="s">
        <v>179</v>
      </c>
      <c r="C19" t="s">
        <v>197</v>
      </c>
      <c r="D19" s="3" t="s">
        <v>132</v>
      </c>
      <c r="E19" s="3">
        <v>20</v>
      </c>
      <c r="F19" s="3" t="s">
        <v>142</v>
      </c>
      <c r="G19">
        <v>9</v>
      </c>
      <c r="H19" s="3">
        <v>14</v>
      </c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5">
      <c r="A20" s="3" t="s">
        <v>116</v>
      </c>
      <c r="B20" t="s">
        <v>180</v>
      </c>
      <c r="C20" t="s">
        <v>198</v>
      </c>
      <c r="D20" s="3" t="s">
        <v>132</v>
      </c>
      <c r="E20" s="3">
        <v>20</v>
      </c>
      <c r="F20" s="3" t="s">
        <v>142</v>
      </c>
      <c r="G20">
        <v>9</v>
      </c>
      <c r="H20" s="3">
        <v>14</v>
      </c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5">
      <c r="H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5">
      <c r="H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5">
      <c r="A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5">
      <c r="A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5">
      <c r="A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5">
      <c r="A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x14ac:dyDescent="0.25">
      <c r="A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x14ac:dyDescent="0.25">
      <c r="A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x14ac:dyDescent="0.25">
      <c r="A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x14ac:dyDescent="0.25">
      <c r="A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x14ac:dyDescent="0.25">
      <c r="A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x14ac:dyDescent="0.25">
      <c r="A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25">
      <c r="A33" s="3"/>
      <c r="C33" s="3"/>
      <c r="D33" s="3"/>
      <c r="G33" s="3"/>
      <c r="H33" s="3"/>
      <c r="J33" s="3"/>
      <c r="K33" s="3"/>
      <c r="L33" s="3"/>
      <c r="M33" s="3"/>
      <c r="P33" s="3"/>
      <c r="Q33" s="3"/>
      <c r="R33" s="3"/>
      <c r="S33" s="3"/>
      <c r="T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25">
      <c r="A34" s="3"/>
      <c r="C34" s="3"/>
      <c r="D34" s="3"/>
      <c r="G34" s="3"/>
      <c r="H34" s="3"/>
      <c r="J34" s="3"/>
      <c r="K34" s="3"/>
      <c r="L34" s="3"/>
      <c r="M34" s="3"/>
      <c r="P34" s="3"/>
      <c r="Q34" s="3"/>
      <c r="R34" s="3"/>
      <c r="S34" s="3"/>
      <c r="T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x14ac:dyDescent="0.25">
      <c r="A35" s="3"/>
      <c r="C35" s="3"/>
      <c r="D35" s="3"/>
      <c r="G35" s="3"/>
      <c r="J35" s="3"/>
      <c r="K35" s="3"/>
      <c r="L35" s="3"/>
      <c r="M35" s="3"/>
      <c r="P35" s="3"/>
      <c r="Q35" s="3"/>
      <c r="R35" s="3"/>
      <c r="S35" s="3"/>
      <c r="T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25">
      <c r="A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x14ac:dyDescent="0.25">
      <c r="A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x14ac:dyDescent="0.25">
      <c r="A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25">
      <c r="A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x14ac:dyDescent="0.25">
      <c r="A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x14ac:dyDescent="0.25">
      <c r="A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x14ac:dyDescent="0.25">
      <c r="A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25">
      <c r="A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x14ac:dyDescent="0.25">
      <c r="A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25">
      <c r="A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x14ac:dyDescent="0.25">
      <c r="A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x14ac:dyDescent="0.25">
      <c r="A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5">
      <c r="A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5">
      <c r="A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5">
      <c r="A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5">
      <c r="A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5">
      <c r="A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5">
      <c r="A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5">
      <c r="A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5">
      <c r="A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5">
      <c r="A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5">
      <c r="A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5">
      <c r="A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5">
      <c r="A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5">
      <c r="A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5">
      <c r="A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5">
      <c r="A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5">
      <c r="A66" s="3"/>
      <c r="C66" s="3"/>
      <c r="D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5">
      <c r="A67" s="3"/>
      <c r="C67" s="3"/>
      <c r="D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5">
      <c r="A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5">
      <c r="A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5">
      <c r="A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5">
      <c r="A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5">
      <c r="A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5">
      <c r="A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5">
      <c r="A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5">
      <c r="A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5">
      <c r="A76" s="3"/>
      <c r="B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5">
      <c r="A77" s="3"/>
      <c r="D77" s="3"/>
      <c r="E77" s="3"/>
      <c r="G77" s="3"/>
      <c r="H77" s="3"/>
      <c r="I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5">
      <c r="A78" s="3"/>
      <c r="B78" s="3"/>
      <c r="D78" s="3"/>
      <c r="E78" s="3"/>
      <c r="F78" s="3"/>
      <c r="G78" s="3"/>
      <c r="H78" s="3"/>
      <c r="I78" s="3"/>
      <c r="J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5">
      <c r="A79" s="3"/>
      <c r="D79" s="3"/>
      <c r="E79" s="3"/>
      <c r="F79" s="3"/>
      <c r="G79" s="3"/>
      <c r="H79" s="3"/>
      <c r="I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5">
      <c r="A80" s="3"/>
      <c r="B80" s="3"/>
      <c r="D80" s="3"/>
      <c r="E80" s="3"/>
      <c r="F80" s="3"/>
      <c r="G80" s="3"/>
      <c r="H80" s="3"/>
      <c r="I80" s="3"/>
      <c r="J80" s="3"/>
      <c r="L80" s="3"/>
      <c r="M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5">
      <c r="A81" s="3"/>
      <c r="D81" s="3"/>
      <c r="E81" s="3"/>
      <c r="F81" s="3"/>
      <c r="G81" s="3"/>
      <c r="H81" s="3"/>
      <c r="I81" s="3"/>
      <c r="L81" s="3"/>
      <c r="M81" s="3"/>
      <c r="N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5">
      <c r="A82" s="3"/>
      <c r="B82" s="3"/>
      <c r="D82" s="3"/>
      <c r="E82" s="3"/>
      <c r="F82" s="3"/>
      <c r="G82" s="3"/>
      <c r="H82" s="3"/>
      <c r="I82" s="3"/>
      <c r="J82" s="3"/>
      <c r="L82" s="3"/>
      <c r="M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5">
      <c r="A83" s="3"/>
      <c r="D83" s="3"/>
      <c r="E83" s="3"/>
      <c r="F83" s="3"/>
      <c r="G83" s="3"/>
      <c r="H83" s="3"/>
      <c r="I83" s="3"/>
      <c r="J83" s="3"/>
      <c r="L83" s="3"/>
      <c r="M83" s="3"/>
      <c r="N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5">
      <c r="A84" s="3"/>
      <c r="B84" s="3"/>
      <c r="D84" s="3"/>
      <c r="E84" s="3"/>
      <c r="F84" s="3"/>
      <c r="G84" s="3"/>
      <c r="H84" s="3"/>
      <c r="I84" s="3"/>
      <c r="L84" s="3"/>
      <c r="M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5">
      <c r="A85" s="3"/>
      <c r="D85" s="3"/>
      <c r="E85" s="3"/>
      <c r="F85" s="3"/>
      <c r="G85" s="3"/>
      <c r="H85" s="3"/>
      <c r="I85" s="3"/>
      <c r="J85" s="3"/>
      <c r="L85" s="3"/>
      <c r="M85" s="3"/>
      <c r="N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5">
      <c r="A86" s="3"/>
      <c r="B86" s="3"/>
      <c r="D86" s="3"/>
      <c r="E86" s="3"/>
      <c r="F86" s="3"/>
      <c r="G86" s="3"/>
      <c r="H86" s="3"/>
      <c r="I86" s="3"/>
      <c r="L86" s="3"/>
      <c r="M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5">
      <c r="A87" s="3"/>
      <c r="D87" s="3"/>
      <c r="E87" s="3"/>
      <c r="F87" s="3"/>
      <c r="G87" s="3"/>
      <c r="H87" s="3"/>
      <c r="I87" s="3"/>
      <c r="L87" s="3"/>
      <c r="M87" s="3"/>
      <c r="N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5">
      <c r="A88" s="3"/>
      <c r="B88" s="3"/>
      <c r="D88" s="3"/>
      <c r="E88" s="3"/>
      <c r="F88" s="3"/>
      <c r="G88" s="3"/>
      <c r="H88" s="3"/>
      <c r="I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5">
      <c r="A89" s="3"/>
      <c r="D89" s="3"/>
      <c r="E89" s="3"/>
      <c r="F89" s="3"/>
      <c r="G89" s="3"/>
      <c r="H89" s="3"/>
      <c r="I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5">
      <c r="A90" s="3"/>
      <c r="D90" s="3"/>
      <c r="E90" s="3"/>
      <c r="F90" s="3"/>
      <c r="G90" s="3"/>
      <c r="H90" s="3"/>
      <c r="I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5">
      <c r="A91" s="3"/>
      <c r="D91" s="3"/>
      <c r="E91" s="3"/>
      <c r="F91" s="3"/>
      <c r="G91" s="3"/>
      <c r="H91" s="3"/>
      <c r="I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5">
      <c r="A92" s="3"/>
      <c r="B92" s="3"/>
      <c r="D92" s="3"/>
      <c r="E92" s="3"/>
      <c r="F92" s="3"/>
      <c r="G92" s="3"/>
      <c r="H92" s="3"/>
      <c r="I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5">
      <c r="A93" s="3"/>
      <c r="D93" s="3"/>
      <c r="E93" s="3"/>
      <c r="F93" s="3"/>
      <c r="G93" s="3"/>
      <c r="H93" s="3"/>
      <c r="I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5">
      <c r="A94" s="3"/>
      <c r="D94" s="3"/>
      <c r="E94" s="3"/>
      <c r="F94" s="3"/>
      <c r="G94" s="3"/>
      <c r="H94" s="3"/>
      <c r="I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5">
      <c r="A95" s="3"/>
      <c r="D95" s="3"/>
      <c r="E95" s="3"/>
      <c r="F95" s="3"/>
      <c r="G95" s="3"/>
      <c r="H95" s="3"/>
      <c r="I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5">
      <c r="A96" s="3"/>
      <c r="D96" s="3"/>
      <c r="E96" s="3"/>
      <c r="F96" s="3"/>
      <c r="G96" s="3"/>
      <c r="H96" s="3"/>
      <c r="I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5">
      <c r="A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5">
      <c r="A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5">
      <c r="A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5">
      <c r="A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5">
      <c r="A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5">
      <c r="A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5">
      <c r="A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5">
      <c r="A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5">
      <c r="A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5">
      <c r="A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5">
      <c r="A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5">
      <c r="A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5">
      <c r="A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5"/>
      <c r="W109" s="5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5">
      <c r="A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5">
      <c r="A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5"/>
      <c r="W111" s="5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5">
      <c r="A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5">
      <c r="A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5">
      <c r="A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5">
      <c r="A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5">
      <c r="A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5">
      <c r="A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5">
      <c r="A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5">
      <c r="A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5">
      <c r="A120" s="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3"/>
      <c r="W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5">
      <c r="A121" s="3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3"/>
      <c r="W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5">
      <c r="A122" s="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3"/>
      <c r="W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5">
      <c r="A123" s="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3"/>
      <c r="W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5">
      <c r="A124" s="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3"/>
      <c r="W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5">
      <c r="A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3"/>
      <c r="W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5">
      <c r="A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3"/>
      <c r="W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5">
      <c r="A127" s="3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3"/>
      <c r="W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5">
      <c r="A128" s="3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5">
      <c r="A129" s="3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5">
      <c r="A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5">
      <c r="A131" s="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5">
      <c r="A138" s="3"/>
      <c r="B138" s="11" t="s">
        <v>13</v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 t="s">
        <v>40</v>
      </c>
      <c r="W138" s="11"/>
      <c r="X138" s="12" t="s">
        <v>41</v>
      </c>
      <c r="Y138" s="12" t="s">
        <v>42</v>
      </c>
      <c r="Z138" s="12" t="s">
        <v>43</v>
      </c>
      <c r="AA138" s="11" t="s">
        <v>108</v>
      </c>
      <c r="AB138" s="11" t="s">
        <v>109</v>
      </c>
      <c r="AC138" s="11" t="s">
        <v>61</v>
      </c>
      <c r="AD138" s="11" t="s">
        <v>62</v>
      </c>
      <c r="AE138" s="11" t="s">
        <v>110</v>
      </c>
      <c r="AF138" s="11" t="s">
        <v>111</v>
      </c>
      <c r="AG138" s="11" t="s">
        <v>112</v>
      </c>
      <c r="AH138" s="11" t="s">
        <v>113</v>
      </c>
      <c r="AI138" s="11" t="s">
        <v>114</v>
      </c>
      <c r="AJ138" s="11" t="s">
        <v>115</v>
      </c>
      <c r="AK138" s="11" t="s">
        <v>116</v>
      </c>
      <c r="AL138" s="3"/>
    </row>
    <row r="139" spans="1:38" x14ac:dyDescent="0.25">
      <c r="A139" s="3"/>
      <c r="B139" s="13" t="s">
        <v>119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 t="s">
        <v>120</v>
      </c>
      <c r="W139" s="13"/>
      <c r="X139" s="13" t="s">
        <v>120</v>
      </c>
      <c r="Y139" s="13" t="s">
        <v>120</v>
      </c>
      <c r="Z139" s="13" t="s">
        <v>120</v>
      </c>
      <c r="AA139" s="3" t="s">
        <v>121</v>
      </c>
      <c r="AB139" s="3" t="s">
        <v>122</v>
      </c>
      <c r="AC139" s="3" t="s">
        <v>123</v>
      </c>
      <c r="AD139" s="3" t="s">
        <v>124</v>
      </c>
      <c r="AE139" s="3" t="s">
        <v>124</v>
      </c>
      <c r="AF139" s="3" t="s">
        <v>125</v>
      </c>
      <c r="AG139" s="3" t="s">
        <v>125</v>
      </c>
      <c r="AH139" s="3" t="s">
        <v>125</v>
      </c>
      <c r="AI139" s="3" t="s">
        <v>125</v>
      </c>
      <c r="AJ139" s="3" t="s">
        <v>125</v>
      </c>
      <c r="AK139" s="3" t="s">
        <v>126</v>
      </c>
    </row>
    <row r="140" spans="1:3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</sheetData>
  <sheetProtection algorithmName="SHA-512" hashValue="77jAghjqj+YgKYHCQaYGI5AvSqyMw7WaiobTdEqr3Ca2RRE+Q2m7zfMdxOJcLdJ8jAiv7oSjIvxlMAmthUoOBg==" saltValue="vOWvfvb4efO7gbWcP0/DZw==" spinCount="100000" sheet="1" objects="1" scenarios="1"/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6BC5-0678-43AA-AAEC-FD54CC003AD8}">
  <sheetPr codeName="Hoja4"/>
  <dimension ref="A1:S30"/>
  <sheetViews>
    <sheetView workbookViewId="0">
      <selection activeCell="D25" sqref="D25"/>
    </sheetView>
  </sheetViews>
  <sheetFormatPr defaultColWidth="10.90625" defaultRowHeight="13.8" x14ac:dyDescent="0.25"/>
  <sheetData>
    <row r="1" spans="1:19" ht="67.5" customHeight="1" x14ac:dyDescent="0.25">
      <c r="A1" s="16" t="s">
        <v>38</v>
      </c>
      <c r="B1" s="16" t="s">
        <v>39</v>
      </c>
      <c r="C1" s="16" t="s">
        <v>40</v>
      </c>
      <c r="D1" s="16" t="s">
        <v>41</v>
      </c>
      <c r="E1" s="16" t="s">
        <v>42</v>
      </c>
      <c r="F1" s="16" t="s">
        <v>43</v>
      </c>
      <c r="G1" s="16" t="s">
        <v>44</v>
      </c>
      <c r="H1" s="16" t="s">
        <v>45</v>
      </c>
      <c r="I1" s="16" t="s">
        <v>108</v>
      </c>
      <c r="J1" s="16" t="s">
        <v>109</v>
      </c>
      <c r="K1" s="16" t="s">
        <v>61</v>
      </c>
      <c r="L1" s="16" t="s">
        <v>62</v>
      </c>
      <c r="M1" s="16" t="s">
        <v>110</v>
      </c>
      <c r="N1" s="16" t="s">
        <v>111</v>
      </c>
      <c r="O1" s="16" t="s">
        <v>112</v>
      </c>
      <c r="P1" s="16" t="s">
        <v>113</v>
      </c>
      <c r="Q1" s="16" t="s">
        <v>135</v>
      </c>
      <c r="R1" s="16" t="s">
        <v>115</v>
      </c>
      <c r="S1" s="16" t="s">
        <v>116</v>
      </c>
    </row>
    <row r="2" spans="1:19" x14ac:dyDescent="0.25">
      <c r="A2" s="3" t="s">
        <v>46</v>
      </c>
      <c r="B2" s="3" t="s">
        <v>30</v>
      </c>
      <c r="C2" s="3" t="s">
        <v>30</v>
      </c>
      <c r="D2" s="3" t="s">
        <v>9</v>
      </c>
      <c r="E2" s="3" t="s">
        <v>21</v>
      </c>
      <c r="F2" s="3" t="s">
        <v>10</v>
      </c>
      <c r="G2" s="3" t="s">
        <v>11</v>
      </c>
      <c r="H2" s="3" t="s">
        <v>12</v>
      </c>
      <c r="I2" s="3" t="s">
        <v>21</v>
      </c>
      <c r="J2" s="3" t="s">
        <v>31</v>
      </c>
      <c r="K2" s="3" t="s">
        <v>50</v>
      </c>
      <c r="L2" s="3" t="s">
        <v>36</v>
      </c>
      <c r="M2" s="3" t="s">
        <v>21</v>
      </c>
      <c r="N2" s="3" t="s">
        <v>48</v>
      </c>
      <c r="O2" s="3" t="s">
        <v>20</v>
      </c>
      <c r="P2" s="3" t="s">
        <v>36</v>
      </c>
      <c r="Q2" s="4" t="s">
        <v>30</v>
      </c>
      <c r="R2" s="4" t="s">
        <v>20</v>
      </c>
      <c r="S2" s="4" t="s">
        <v>23</v>
      </c>
    </row>
    <row r="3" spans="1:19" x14ac:dyDescent="0.25">
      <c r="A3" s="3" t="s">
        <v>47</v>
      </c>
      <c r="B3" s="3" t="s">
        <v>16</v>
      </c>
      <c r="C3" s="3" t="s">
        <v>16</v>
      </c>
      <c r="D3" s="3" t="s">
        <v>35</v>
      </c>
      <c r="E3" s="3" t="s">
        <v>22</v>
      </c>
      <c r="F3" s="3" t="s">
        <v>36</v>
      </c>
      <c r="G3" s="3" t="s">
        <v>20</v>
      </c>
      <c r="H3" s="3" t="s">
        <v>23</v>
      </c>
      <c r="I3" s="3" t="s">
        <v>22</v>
      </c>
      <c r="J3" s="3" t="s">
        <v>17</v>
      </c>
      <c r="K3" s="3"/>
      <c r="L3" s="3" t="s">
        <v>24</v>
      </c>
      <c r="M3" s="3" t="s">
        <v>22</v>
      </c>
      <c r="N3" s="3" t="s">
        <v>31</v>
      </c>
      <c r="O3" s="3" t="s">
        <v>25</v>
      </c>
      <c r="P3" s="3" t="s">
        <v>24</v>
      </c>
      <c r="Q3" s="4" t="s">
        <v>31</v>
      </c>
      <c r="R3" s="4" t="s">
        <v>25</v>
      </c>
      <c r="S3" s="4" t="s">
        <v>37</v>
      </c>
    </row>
    <row r="4" spans="1:19" x14ac:dyDescent="0.25">
      <c r="A4" s="3" t="s">
        <v>30</v>
      </c>
      <c r="B4" s="3" t="s">
        <v>9</v>
      </c>
      <c r="C4" s="3"/>
      <c r="D4" s="3" t="s">
        <v>48</v>
      </c>
      <c r="E4" s="3" t="s">
        <v>49</v>
      </c>
      <c r="F4" s="3" t="s">
        <v>24</v>
      </c>
      <c r="G4" s="3" t="s">
        <v>25</v>
      </c>
      <c r="H4" s="3" t="s">
        <v>37</v>
      </c>
      <c r="I4" s="3" t="s">
        <v>50</v>
      </c>
      <c r="J4" s="3" t="s">
        <v>50</v>
      </c>
      <c r="K4" s="3"/>
      <c r="L4" s="3" t="s">
        <v>32</v>
      </c>
      <c r="M4" s="3" t="s">
        <v>49</v>
      </c>
      <c r="N4" s="3" t="s">
        <v>17</v>
      </c>
      <c r="O4" s="3" t="s">
        <v>33</v>
      </c>
      <c r="P4" s="3" t="s">
        <v>32</v>
      </c>
      <c r="Q4" s="4"/>
      <c r="R4" s="4" t="s">
        <v>33</v>
      </c>
      <c r="S4" s="4" t="s">
        <v>34</v>
      </c>
    </row>
    <row r="5" spans="1:19" x14ac:dyDescent="0.25">
      <c r="A5" s="3" t="s">
        <v>16</v>
      </c>
      <c r="B5" s="3" t="s">
        <v>35</v>
      </c>
      <c r="C5" s="3"/>
      <c r="D5" s="3" t="s">
        <v>31</v>
      </c>
      <c r="E5" s="3" t="s">
        <v>60</v>
      </c>
      <c r="F5" s="3" t="s">
        <v>32</v>
      </c>
      <c r="G5" s="3" t="s">
        <v>33</v>
      </c>
      <c r="H5" s="3" t="s">
        <v>34</v>
      </c>
      <c r="I5" s="3"/>
      <c r="J5" s="3" t="s">
        <v>28</v>
      </c>
      <c r="K5" s="3"/>
      <c r="L5" s="3"/>
      <c r="M5" s="3" t="s">
        <v>28</v>
      </c>
      <c r="N5" s="3"/>
      <c r="O5" s="3"/>
      <c r="P5" s="3"/>
      <c r="Q5" s="3"/>
      <c r="R5" s="4"/>
      <c r="S5" s="4"/>
    </row>
    <row r="6" spans="1:19" x14ac:dyDescent="0.25">
      <c r="A6" s="3" t="s">
        <v>9</v>
      </c>
      <c r="B6" s="3" t="s">
        <v>48</v>
      </c>
      <c r="C6" s="3"/>
      <c r="D6" s="3" t="s">
        <v>17</v>
      </c>
      <c r="E6" s="3" t="s">
        <v>28</v>
      </c>
      <c r="F6" s="3" t="s">
        <v>18</v>
      </c>
      <c r="G6" s="3" t="s">
        <v>19</v>
      </c>
      <c r="H6" s="3" t="s">
        <v>29</v>
      </c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19" x14ac:dyDescent="0.25">
      <c r="A7" s="3" t="s">
        <v>35</v>
      </c>
      <c r="B7" s="3" t="s">
        <v>31</v>
      </c>
      <c r="C7" s="3"/>
      <c r="D7" s="3"/>
      <c r="F7" s="3"/>
      <c r="G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 t="s">
        <v>48</v>
      </c>
      <c r="B8" s="3" t="s">
        <v>17</v>
      </c>
      <c r="C8" s="3"/>
      <c r="D8" s="3"/>
      <c r="F8" s="3"/>
      <c r="G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25">
      <c r="A9" s="3" t="s">
        <v>31</v>
      </c>
      <c r="B9" s="3" t="s">
        <v>21</v>
      </c>
      <c r="C9" s="3"/>
      <c r="D9" s="3"/>
      <c r="F9" s="3"/>
      <c r="G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5">
      <c r="A10" s="3" t="s">
        <v>17</v>
      </c>
      <c r="B10" s="3" t="s">
        <v>22</v>
      </c>
      <c r="C10" s="3"/>
      <c r="D10" s="3"/>
      <c r="F10" s="3"/>
      <c r="G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5">
      <c r="A11" s="3" t="s">
        <v>21</v>
      </c>
      <c r="B11" s="3" t="s">
        <v>49</v>
      </c>
      <c r="C11" s="3"/>
      <c r="D11" s="3"/>
      <c r="F11" s="3"/>
      <c r="G11" s="3"/>
      <c r="I11" s="3"/>
      <c r="J11" s="3"/>
      <c r="K11" s="3"/>
      <c r="L11" s="3"/>
      <c r="M11" s="3"/>
      <c r="O11" s="3"/>
      <c r="P11" s="3"/>
      <c r="R11" s="3"/>
      <c r="S11" s="3"/>
    </row>
    <row r="12" spans="1:19" x14ac:dyDescent="0.25">
      <c r="A12" s="3" t="s">
        <v>22</v>
      </c>
      <c r="B12" s="3" t="s">
        <v>50</v>
      </c>
      <c r="C12" s="3"/>
      <c r="D12" s="3"/>
      <c r="F12" s="3"/>
      <c r="G12" s="3"/>
      <c r="I12" s="3"/>
      <c r="J12" s="3"/>
      <c r="K12" s="3"/>
      <c r="L12" s="3"/>
      <c r="M12" s="3"/>
      <c r="O12" s="3"/>
      <c r="P12" s="3"/>
      <c r="R12" s="3"/>
      <c r="S12" s="3"/>
    </row>
    <row r="13" spans="1:19" x14ac:dyDescent="0.25">
      <c r="A13" s="3" t="s">
        <v>49</v>
      </c>
      <c r="B13" s="3" t="s">
        <v>28</v>
      </c>
      <c r="C13" s="3"/>
      <c r="D13" s="3"/>
      <c r="F13" s="3"/>
      <c r="G13" s="3"/>
      <c r="I13" s="3"/>
      <c r="J13" s="3"/>
      <c r="K13" s="3"/>
      <c r="L13" s="3"/>
      <c r="M13" s="3"/>
      <c r="O13" s="3"/>
      <c r="P13" s="3"/>
      <c r="R13" s="3"/>
      <c r="S13" s="3"/>
    </row>
    <row r="14" spans="1:19" x14ac:dyDescent="0.25">
      <c r="A14" s="3" t="s">
        <v>50</v>
      </c>
      <c r="B14" s="3" t="s">
        <v>10</v>
      </c>
      <c r="C14" s="3"/>
      <c r="D14" s="3"/>
      <c r="F14" s="3"/>
      <c r="G14" s="3"/>
      <c r="I14" s="3"/>
      <c r="J14" s="3"/>
      <c r="K14" s="3"/>
      <c r="L14" s="3"/>
      <c r="M14" s="3"/>
      <c r="O14" s="3"/>
      <c r="P14" s="3"/>
      <c r="R14" s="3"/>
      <c r="S14" s="3"/>
    </row>
    <row r="15" spans="1:19" x14ac:dyDescent="0.25">
      <c r="A15" s="3" t="s">
        <v>28</v>
      </c>
      <c r="B15" s="3" t="s">
        <v>36</v>
      </c>
      <c r="C15" s="3"/>
      <c r="D15" s="3"/>
      <c r="F15" s="3"/>
      <c r="G15" s="3"/>
      <c r="I15" s="3"/>
      <c r="J15" s="3"/>
      <c r="K15" s="3"/>
      <c r="L15" s="3"/>
      <c r="M15" s="3"/>
      <c r="O15" s="3"/>
      <c r="P15" s="3"/>
      <c r="R15" s="3"/>
      <c r="S15" s="3"/>
    </row>
    <row r="16" spans="1:19" x14ac:dyDescent="0.25">
      <c r="A16" s="3" t="s">
        <v>10</v>
      </c>
      <c r="B16" s="3" t="s">
        <v>24</v>
      </c>
      <c r="C16" s="3"/>
      <c r="D16" s="3"/>
      <c r="F16" s="3"/>
      <c r="G16" s="3"/>
      <c r="I16" s="3"/>
      <c r="J16" s="3"/>
      <c r="K16" s="3"/>
      <c r="L16" s="3"/>
      <c r="M16" s="3"/>
      <c r="O16" s="3"/>
      <c r="P16" s="3"/>
      <c r="R16" s="3"/>
      <c r="S16" s="3"/>
    </row>
    <row r="17" spans="1:19" x14ac:dyDescent="0.25">
      <c r="A17" s="3" t="s">
        <v>36</v>
      </c>
      <c r="B17" s="3" t="s">
        <v>32</v>
      </c>
      <c r="C17" s="3"/>
      <c r="F17" s="3"/>
      <c r="G17" s="3"/>
      <c r="I17" s="3"/>
      <c r="J17" s="3"/>
      <c r="K17" s="3"/>
      <c r="L17" s="3"/>
      <c r="M17" s="3"/>
      <c r="O17" s="3"/>
      <c r="P17" s="3"/>
      <c r="R17" s="3"/>
      <c r="S17" s="3"/>
    </row>
    <row r="18" spans="1:19" x14ac:dyDescent="0.25">
      <c r="A18" s="3" t="s">
        <v>24</v>
      </c>
      <c r="B18" s="3" t="s">
        <v>18</v>
      </c>
      <c r="C18" s="3"/>
      <c r="F18" s="3"/>
      <c r="G18" s="3"/>
      <c r="I18" s="3"/>
      <c r="J18" s="3"/>
      <c r="K18" s="3"/>
      <c r="L18" s="3"/>
      <c r="M18" s="3"/>
      <c r="O18" s="3"/>
      <c r="P18" s="3"/>
      <c r="R18" s="3"/>
      <c r="S18" s="3"/>
    </row>
    <row r="19" spans="1:19" x14ac:dyDescent="0.25">
      <c r="A19" s="3" t="s">
        <v>32</v>
      </c>
      <c r="B19" s="3" t="s">
        <v>11</v>
      </c>
      <c r="C19" s="3"/>
      <c r="F19" s="3"/>
      <c r="G19" s="3"/>
      <c r="I19" s="3"/>
      <c r="J19" s="3"/>
      <c r="K19" s="3"/>
      <c r="L19" s="3"/>
      <c r="M19" s="3"/>
      <c r="O19" s="3"/>
      <c r="P19" s="3"/>
      <c r="R19" s="3"/>
      <c r="S19" s="3"/>
    </row>
    <row r="20" spans="1:19" x14ac:dyDescent="0.25">
      <c r="A20" s="3" t="s">
        <v>18</v>
      </c>
      <c r="B20" s="3" t="s">
        <v>20</v>
      </c>
      <c r="C20" s="3"/>
      <c r="F20" s="3"/>
      <c r="G20" s="3"/>
      <c r="I20" s="3"/>
      <c r="J20" s="3"/>
      <c r="K20" s="3"/>
      <c r="L20" s="3"/>
      <c r="O20" s="3"/>
      <c r="P20" s="3"/>
      <c r="R20" s="3"/>
      <c r="S20" s="3"/>
    </row>
    <row r="21" spans="1:19" x14ac:dyDescent="0.25">
      <c r="A21" s="3" t="s">
        <v>11</v>
      </c>
      <c r="B21" s="3" t="s">
        <v>25</v>
      </c>
      <c r="C21" s="3"/>
      <c r="F21" s="3"/>
      <c r="G21" s="3"/>
      <c r="I21" s="3"/>
      <c r="J21" s="3"/>
      <c r="K21" s="3"/>
      <c r="L21" s="3"/>
      <c r="O21" s="3"/>
      <c r="P21" s="3"/>
      <c r="R21" s="3"/>
      <c r="S21" s="3"/>
    </row>
    <row r="22" spans="1:19" x14ac:dyDescent="0.25">
      <c r="A22" s="3" t="s">
        <v>20</v>
      </c>
      <c r="B22" s="3" t="s">
        <v>33</v>
      </c>
      <c r="C22" s="3"/>
      <c r="F22" s="3"/>
      <c r="G22" s="3"/>
      <c r="I22" s="3"/>
      <c r="J22" s="3"/>
      <c r="K22" s="3"/>
      <c r="L22" s="3"/>
      <c r="O22" s="3"/>
      <c r="P22" s="3"/>
      <c r="R22" s="3"/>
      <c r="S22" s="3"/>
    </row>
    <row r="23" spans="1:19" x14ac:dyDescent="0.25">
      <c r="A23" s="3" t="s">
        <v>25</v>
      </c>
      <c r="B23" s="3" t="s">
        <v>19</v>
      </c>
      <c r="C23" s="3"/>
      <c r="F23" s="3"/>
      <c r="G23" s="3"/>
      <c r="I23" s="3"/>
      <c r="J23" s="3"/>
      <c r="K23" s="3"/>
      <c r="L23" s="3"/>
      <c r="O23" s="3"/>
      <c r="P23" s="3"/>
      <c r="R23" s="3"/>
      <c r="S23" s="3"/>
    </row>
    <row r="24" spans="1:19" x14ac:dyDescent="0.25">
      <c r="A24" s="3" t="s">
        <v>33</v>
      </c>
      <c r="B24" s="3" t="s">
        <v>12</v>
      </c>
      <c r="C24" s="3"/>
      <c r="F24" s="3"/>
      <c r="G24" s="3"/>
      <c r="I24" s="3"/>
      <c r="J24" s="3"/>
      <c r="K24" s="3"/>
      <c r="L24" s="3"/>
      <c r="O24" s="3"/>
      <c r="P24" s="3"/>
      <c r="R24" s="3"/>
      <c r="S24" s="3"/>
    </row>
    <row r="25" spans="1:19" x14ac:dyDescent="0.25">
      <c r="A25" s="3" t="s">
        <v>19</v>
      </c>
      <c r="B25" s="3" t="s">
        <v>23</v>
      </c>
      <c r="C25" s="3"/>
      <c r="F25" s="3"/>
      <c r="G25" s="3"/>
      <c r="H25" s="3"/>
      <c r="I25" s="3"/>
      <c r="J25" s="3"/>
      <c r="K25" s="3"/>
      <c r="L25" s="3"/>
      <c r="O25" s="3"/>
      <c r="P25" s="3"/>
      <c r="R25" s="3"/>
      <c r="S25" s="3"/>
    </row>
    <row r="26" spans="1:19" x14ac:dyDescent="0.25">
      <c r="A26" s="3" t="s">
        <v>12</v>
      </c>
      <c r="B26" s="3" t="s">
        <v>37</v>
      </c>
      <c r="C26" s="3"/>
      <c r="F26" s="3"/>
      <c r="G26" s="3"/>
      <c r="I26" s="3"/>
      <c r="J26" s="3"/>
      <c r="K26" s="3"/>
      <c r="L26" s="3"/>
      <c r="O26" s="3"/>
      <c r="P26" s="3"/>
      <c r="Q26" s="3"/>
      <c r="R26" s="3"/>
      <c r="S26" s="3"/>
    </row>
    <row r="27" spans="1:19" x14ac:dyDescent="0.25">
      <c r="A27" s="3" t="s">
        <v>23</v>
      </c>
      <c r="B27" s="3" t="s">
        <v>34</v>
      </c>
      <c r="C27" s="3"/>
      <c r="F27" s="3"/>
      <c r="G27" s="3"/>
      <c r="I27" s="3"/>
      <c r="J27" s="3"/>
      <c r="K27" s="3"/>
      <c r="L27" s="3"/>
      <c r="O27" s="3"/>
      <c r="P27" s="3"/>
      <c r="Q27" s="3"/>
      <c r="R27" s="3"/>
      <c r="S27" s="3"/>
    </row>
    <row r="28" spans="1:19" x14ac:dyDescent="0.25">
      <c r="A28" s="3" t="s">
        <v>37</v>
      </c>
      <c r="B28" s="3" t="s">
        <v>29</v>
      </c>
      <c r="C28" s="3"/>
      <c r="F28" s="3"/>
      <c r="G28" s="3"/>
      <c r="I28" s="3"/>
      <c r="J28" s="3"/>
      <c r="K28" s="3"/>
      <c r="L28" s="3"/>
      <c r="O28" s="3"/>
      <c r="P28" s="3"/>
      <c r="Q28" s="3"/>
      <c r="R28" s="3"/>
      <c r="S28" s="3"/>
    </row>
    <row r="29" spans="1:19" x14ac:dyDescent="0.25">
      <c r="A29" s="3" t="s">
        <v>34</v>
      </c>
      <c r="B29" s="3"/>
      <c r="C29" s="3"/>
      <c r="F29" s="3"/>
      <c r="G29" s="3"/>
      <c r="I29" s="3"/>
      <c r="J29" s="3"/>
      <c r="K29" s="3"/>
      <c r="L29" s="3"/>
      <c r="O29" s="3"/>
      <c r="P29" s="3"/>
      <c r="Q29" s="3"/>
      <c r="R29" s="3"/>
      <c r="S29" s="3"/>
    </row>
    <row r="30" spans="1:19" x14ac:dyDescent="0.25">
      <c r="A30" s="3" t="s">
        <v>29</v>
      </c>
      <c r="B30" s="3"/>
      <c r="C30" s="3"/>
      <c r="F30" s="3"/>
      <c r="G30" s="3"/>
      <c r="I30" s="3"/>
      <c r="J30" s="3"/>
      <c r="K30" s="3"/>
      <c r="L30" s="3"/>
      <c r="O30" s="3"/>
      <c r="P30" s="3"/>
      <c r="Q30" s="3"/>
      <c r="R30" s="3"/>
      <c r="S30" s="3"/>
    </row>
  </sheetData>
  <sheetProtection algorithmName="SHA-512" hashValue="u27VqOMRjYKlMMUWSjGE/qWLATX5rqON1WWiD5TEz5bCmVRAzhWw2l1T9FGxxUg788sLOg49bY1eLx3zUeVR3A==" saltValue="5R/mnUc0XSgFRufCRGLdk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4F73-71FF-436D-A720-FB2EAFB61008}">
  <sheetPr codeName="Hoja5"/>
  <dimension ref="A1:S7"/>
  <sheetViews>
    <sheetView workbookViewId="0">
      <selection activeCell="D25" sqref="D25"/>
    </sheetView>
  </sheetViews>
  <sheetFormatPr defaultColWidth="10.90625" defaultRowHeight="13.8" x14ac:dyDescent="0.25"/>
  <sheetData>
    <row r="1" spans="1:19" ht="67.5" customHeight="1" x14ac:dyDescent="0.25">
      <c r="A1" s="16" t="s">
        <v>38</v>
      </c>
      <c r="B1" s="16" t="s">
        <v>39</v>
      </c>
      <c r="C1" s="16" t="s">
        <v>40</v>
      </c>
      <c r="D1" s="16" t="s">
        <v>41</v>
      </c>
      <c r="E1" s="16" t="s">
        <v>42</v>
      </c>
      <c r="F1" s="16" t="s">
        <v>43</v>
      </c>
      <c r="G1" s="16" t="s">
        <v>44</v>
      </c>
      <c r="H1" s="16" t="s">
        <v>45</v>
      </c>
      <c r="I1" s="16" t="s">
        <v>108</v>
      </c>
      <c r="J1" s="16" t="s">
        <v>109</v>
      </c>
      <c r="K1" s="16" t="s">
        <v>61</v>
      </c>
      <c r="L1" s="16" t="s">
        <v>62</v>
      </c>
      <c r="M1" s="16" t="s">
        <v>110</v>
      </c>
      <c r="N1" s="16" t="s">
        <v>111</v>
      </c>
      <c r="O1" s="16" t="s">
        <v>112</v>
      </c>
      <c r="P1" s="16" t="s">
        <v>113</v>
      </c>
      <c r="Q1" s="16" t="s">
        <v>135</v>
      </c>
      <c r="R1" s="16" t="s">
        <v>115</v>
      </c>
      <c r="S1" s="16" t="s">
        <v>116</v>
      </c>
    </row>
    <row r="2" spans="1:19" x14ac:dyDescent="0.25">
      <c r="A2" s="3" t="s">
        <v>53</v>
      </c>
      <c r="B2" s="3" t="s">
        <v>51</v>
      </c>
      <c r="C2" s="3" t="s">
        <v>204</v>
      </c>
      <c r="D2" s="3" t="s">
        <v>204</v>
      </c>
      <c r="E2" s="3" t="s">
        <v>204</v>
      </c>
      <c r="F2" s="3" t="s">
        <v>204</v>
      </c>
      <c r="G2" s="3" t="s">
        <v>204</v>
      </c>
      <c r="H2" s="3" t="s">
        <v>204</v>
      </c>
      <c r="I2" s="3" t="s">
        <v>206</v>
      </c>
      <c r="J2" s="3" t="s">
        <v>207</v>
      </c>
      <c r="K2" s="3" t="s">
        <v>51</v>
      </c>
      <c r="L2" s="3" t="s">
        <v>51</v>
      </c>
      <c r="M2" s="3" t="s">
        <v>51</v>
      </c>
      <c r="N2" s="3" t="s">
        <v>51</v>
      </c>
      <c r="O2" s="3" t="s">
        <v>204</v>
      </c>
      <c r="P2" s="3" t="s">
        <v>204</v>
      </c>
      <c r="Q2" s="3" t="s">
        <v>59</v>
      </c>
      <c r="R2" s="3" t="s">
        <v>59</v>
      </c>
      <c r="S2" s="3" t="s">
        <v>59</v>
      </c>
    </row>
    <row r="3" spans="1:19" x14ac:dyDescent="0.25">
      <c r="A3" s="3" t="s">
        <v>54</v>
      </c>
      <c r="B3" s="3" t="s">
        <v>52</v>
      </c>
      <c r="C3" s="3" t="s">
        <v>205</v>
      </c>
      <c r="D3" s="3" t="s">
        <v>205</v>
      </c>
      <c r="E3" s="3" t="s">
        <v>205</v>
      </c>
      <c r="F3" s="3" t="s">
        <v>205</v>
      </c>
      <c r="G3" s="3" t="s">
        <v>205</v>
      </c>
      <c r="H3" s="3" t="s">
        <v>205</v>
      </c>
      <c r="I3" s="3"/>
      <c r="J3" s="3" t="s">
        <v>53</v>
      </c>
      <c r="K3" s="3" t="s">
        <v>52</v>
      </c>
      <c r="L3" s="3" t="s">
        <v>208</v>
      </c>
      <c r="M3" s="3" t="s">
        <v>134</v>
      </c>
      <c r="N3" s="3" t="s">
        <v>134</v>
      </c>
      <c r="O3" s="3" t="s">
        <v>205</v>
      </c>
      <c r="P3" s="3" t="s">
        <v>205</v>
      </c>
      <c r="Q3" s="3" t="s">
        <v>133</v>
      </c>
      <c r="R3" s="3" t="s">
        <v>133</v>
      </c>
      <c r="S3" s="3" t="s">
        <v>133</v>
      </c>
    </row>
    <row r="4" spans="1:19" x14ac:dyDescent="0.25">
      <c r="A4" s="5" t="s">
        <v>55</v>
      </c>
      <c r="C4" s="3"/>
      <c r="F4" s="3"/>
      <c r="G4" s="3"/>
      <c r="H4" s="3"/>
      <c r="I4" s="3"/>
      <c r="J4" s="3" t="s">
        <v>54</v>
      </c>
      <c r="K4" s="3"/>
      <c r="L4" s="3"/>
      <c r="M4" s="3" t="s">
        <v>52</v>
      </c>
      <c r="N4" s="3" t="s">
        <v>52</v>
      </c>
      <c r="O4" s="3"/>
      <c r="P4" s="3"/>
      <c r="Q4" s="3"/>
      <c r="R4" s="3"/>
      <c r="S4" s="3"/>
    </row>
    <row r="5" spans="1:19" x14ac:dyDescent="0.25">
      <c r="A5" s="3" t="s">
        <v>56</v>
      </c>
      <c r="C5" s="3"/>
      <c r="F5" s="3"/>
      <c r="G5" s="3"/>
      <c r="H5" s="3"/>
      <c r="I5" s="3"/>
      <c r="J5" s="3" t="s">
        <v>55</v>
      </c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 t="s">
        <v>57</v>
      </c>
      <c r="C6" s="3"/>
      <c r="F6" s="3"/>
      <c r="G6" s="3"/>
      <c r="H6" s="3"/>
      <c r="I6" s="3"/>
      <c r="J6" s="3" t="s">
        <v>56</v>
      </c>
      <c r="K6" s="3"/>
      <c r="L6" s="3"/>
      <c r="M6" s="3"/>
      <c r="N6" s="3"/>
      <c r="O6" s="3"/>
      <c r="P6" s="3"/>
      <c r="Q6" s="3"/>
      <c r="R6" s="3"/>
      <c r="S6" s="3"/>
    </row>
    <row r="7" spans="1:19" x14ac:dyDescent="0.25">
      <c r="A7" s="3" t="s">
        <v>58</v>
      </c>
      <c r="C7" s="3"/>
      <c r="D7" s="3"/>
      <c r="E7" s="3"/>
      <c r="F7" s="3"/>
      <c r="G7" s="3"/>
      <c r="H7" s="3"/>
      <c r="I7" s="3"/>
      <c r="J7" s="3" t="s">
        <v>57</v>
      </c>
      <c r="K7" s="3"/>
      <c r="L7" s="3"/>
      <c r="M7" s="3"/>
      <c r="N7" s="3"/>
      <c r="O7" s="3"/>
      <c r="P7" s="3"/>
      <c r="Q7" s="3"/>
      <c r="R7" s="3"/>
      <c r="S7" s="3"/>
    </row>
  </sheetData>
  <sheetProtection algorithmName="SHA-512" hashValue="8ZjHbXQ0t6jzTiYLtgX+U960K72gxZub1txsgit/lSrF/dJH7Vw8ikS643/y+rgfr1PYcE89Pz6KdxZotm3SRQ==" saltValue="MxYyVW5TBptGpfMdV5+Zdw==" spinCount="100000" sheet="1" objects="1" scenarios="1"/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m + l X D E z Q A K l A A A A 9 g A A A B I A H A B D b 2 5 m a W c v U G F j a 2 F n Z S 5 4 b W w g o h g A K K A U A A A A A A A A A A A A A A A A A A A A A A A A A A A A h Y 8 x D o I w G I W v Q r r T l h K N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L W L M 2 B J T I D O E X J u v w K a 9 z / Y H w n p o 3 N A r L k W 4 K Y D M E c j 7 A 3 8 A U E s D B B Q A A g A I A H Z v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2 b 6 V c K I p H u A 4 A A A A R A A A A E w A c A E Z v c m 1 1 b G F z L 1 N l Y 3 R p b 2 4 x L m 0 g o h g A K K A U A A A A A A A A A A A A A A A A A A A A A A A A A A A A K 0 5 N L s n M z 1 M I h t C G 1 g B Q S w E C L Q A U A A I A C A B 2 b 6 V c M T N A A q U A A A D 2 A A A A E g A A A A A A A A A A A A A A A A A A A A A A Q 2 9 u Z m l n L 1 B h Y 2 t h Z 2 U u e G 1 s U E s B A i 0 A F A A C A A g A d m + l X A / K 6 a u k A A A A 6 Q A A A B M A A A A A A A A A A A A A A A A A 8 Q A A A F t D b 2 5 0 Z W 5 0 X 1 R 5 c G V z X S 5 4 b W x Q S w E C L Q A U A A I A C A B 2 b 6 V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H w 8 u w u w 8 U y M B N Z G P 4 N 3 r w A A A A A C A A A A A A A D Z g A A w A A A A B A A A A B a J w t o g 8 2 b T 6 z i X s S y Q u T j A A A A A A S A A A C g A A A A E A A A A B + 6 h k Q b d z S 6 G E S T O y p / 2 v F Q A A A A D R G / u t S W U Q + U Q W a P 5 E B N V U Z D D / I x f v H e U L N p D 9 S k R z R r S m T y r 3 3 v v W 4 K w r b C e D a F G J j o 9 l I P X F a 3 2 N n 2 u I y 3 q x v p 5 r b + d + y X L K d n S 4 Y Y B m s U A A A A x j 7 P J g 4 F 2 8 h 0 G 2 z B s b I y j A z I O v A = < / D a t a M a s h u p > 
</file>

<file path=customXml/itemProps1.xml><?xml version="1.0" encoding="utf-8"?>
<ds:datastoreItem xmlns:ds="http://schemas.openxmlformats.org/officeDocument/2006/customXml" ds:itemID="{52FBD074-92C8-4C33-911F-3D30E82888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41</vt:i4>
      </vt:variant>
    </vt:vector>
  </HeadingPairs>
  <TitlesOfParts>
    <vt:vector size="46" baseType="lpstr">
      <vt:lpstr>Activitats</vt:lpstr>
      <vt:lpstr>Entitats</vt:lpstr>
      <vt:lpstr>Dades</vt:lpstr>
      <vt:lpstr>Dates</vt:lpstr>
      <vt:lpstr>Horaris</vt:lpstr>
      <vt:lpstr>Dades!_2_de_juliol</vt:lpstr>
      <vt:lpstr>Data1</vt:lpstr>
      <vt:lpstr>Dates!Data10</vt:lpstr>
      <vt:lpstr>Data10</vt:lpstr>
      <vt:lpstr>Data11</vt:lpstr>
      <vt:lpstr>Data12</vt:lpstr>
      <vt:lpstr>Data13</vt:lpstr>
      <vt:lpstr>Data14</vt:lpstr>
      <vt:lpstr>Data15</vt:lpstr>
      <vt:lpstr>Data16</vt:lpstr>
      <vt:lpstr>Data17</vt:lpstr>
      <vt:lpstr>Data18</vt:lpstr>
      <vt:lpstr>Data19</vt:lpstr>
      <vt:lpstr>Data2</vt:lpstr>
      <vt:lpstr>Data3</vt:lpstr>
      <vt:lpstr>Data4</vt:lpstr>
      <vt:lpstr>Data5</vt:lpstr>
      <vt:lpstr>Data6</vt:lpstr>
      <vt:lpstr>Data7</vt:lpstr>
      <vt:lpstr>Data8</vt:lpstr>
      <vt:lpstr>Dates!Data9</vt:lpstr>
      <vt:lpstr>Data9</vt:lpstr>
      <vt:lpstr>Horari1</vt:lpstr>
      <vt:lpstr>Horari10</vt:lpstr>
      <vt:lpstr>Horari11</vt:lpstr>
      <vt:lpstr>Horari12</vt:lpstr>
      <vt:lpstr>Horari13</vt:lpstr>
      <vt:lpstr>Horari14</vt:lpstr>
      <vt:lpstr>Horari15</vt:lpstr>
      <vt:lpstr>Horari16</vt:lpstr>
      <vt:lpstr>Horari17</vt:lpstr>
      <vt:lpstr>Horari18</vt:lpstr>
      <vt:lpstr>Horari19</vt:lpstr>
      <vt:lpstr>Horari2</vt:lpstr>
      <vt:lpstr>Horari3</vt:lpstr>
      <vt:lpstr>Horari4</vt:lpstr>
      <vt:lpstr>Horari5</vt:lpstr>
      <vt:lpstr>Horari6</vt:lpstr>
      <vt:lpstr>Horari7</vt:lpstr>
      <vt:lpstr>Horari8</vt:lpstr>
      <vt:lpstr>Horari9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 Sancho</dc:creator>
  <dc:description/>
  <cp:lastModifiedBy>Mercè Costa</cp:lastModifiedBy>
  <cp:revision>0</cp:revision>
  <cp:lastPrinted>2023-05-04T06:34:21Z</cp:lastPrinted>
  <dcterms:created xsi:type="dcterms:W3CDTF">2022-05-12T12:47:06Z</dcterms:created>
  <dcterms:modified xsi:type="dcterms:W3CDTF">2026-05-08T11:29:10Z</dcterms:modified>
  <dc:language>es-ES</dc:language>
</cp:coreProperties>
</file>