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865" windowHeight="8415"/>
  </bookViews>
  <sheets>
    <sheet name="Evolució " sheetId="2" r:id="rId1"/>
  </sheets>
  <calcPr calcId="145621"/>
</workbook>
</file>

<file path=xl/calcChain.xml><?xml version="1.0" encoding="utf-8"?>
<calcChain xmlns="http://schemas.openxmlformats.org/spreadsheetml/2006/main">
  <c r="B27" i="2" l="1"/>
  <c r="B26" i="2"/>
  <c r="B25" i="2"/>
  <c r="B24" i="2"/>
  <c r="B19" i="2"/>
  <c r="B18" i="2"/>
  <c r="B17" i="2"/>
  <c r="B16" i="2"/>
  <c r="B15" i="2"/>
  <c r="B14" i="2"/>
</calcChain>
</file>

<file path=xl/sharedStrings.xml><?xml version="1.0" encoding="utf-8"?>
<sst xmlns="http://schemas.openxmlformats.org/spreadsheetml/2006/main" count="18" uniqueCount="18">
  <si>
    <t>Evolució de persones usuàries</t>
  </si>
  <si>
    <t>Altres</t>
  </si>
  <si>
    <t>Número de persones usuàries a finals d'any</t>
  </si>
  <si>
    <t>Distribució per edats</t>
  </si>
  <si>
    <t>16-17 anys</t>
  </si>
  <si>
    <t>18-31 anys</t>
  </si>
  <si>
    <t>32-51 anys</t>
  </si>
  <si>
    <t>52-65 anys</t>
  </si>
  <si>
    <t>&gt;65 anys</t>
  </si>
  <si>
    <t>&lt;16 anys</t>
  </si>
  <si>
    <t>Percentatge d'usuàries per franges d'edat</t>
  </si>
  <si>
    <t>Temes de consulta</t>
  </si>
  <si>
    <t>Família</t>
  </si>
  <si>
    <t>Laboral</t>
  </si>
  <si>
    <t>Civil</t>
  </si>
  <si>
    <t>Distribució de temes de consulta per percentatge</t>
  </si>
  <si>
    <t>Servei d'informació i atenció a les dones</t>
  </si>
  <si>
    <t>Assessoria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</si>
</sst>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8" fillId="0" borderId="0" xfId="0" applyFont="1"/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2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42698</xdr:colOff>
      <xdr:row>0</xdr:row>
      <xdr:rowOff>0</xdr:rowOff>
    </xdr:from>
    <xdr:to>
      <xdr:col>0</xdr:col>
      <xdr:colOff>2095500</xdr:colOff>
      <xdr:row>2</xdr:row>
      <xdr:rowOff>125749</xdr:rowOff>
    </xdr:to>
    <xdr:pic>
      <xdr:nvPicPr>
        <xdr:cNvPr id="2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98" y="0"/>
          <a:ext cx="2052802" cy="48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7" sqref="A7"/>
    </sheetView>
  </sheetViews>
  <sheetFormatPr defaultRowHeight="14.25" x14ac:dyDescent="0.2"/>
  <cols>
    <col min="1" max="1" width="24.5" bestFit="1" customWidth="1"/>
    <col min="2" max="2" width="6.3984375" customWidth="1"/>
    <col min="3" max="13" width="6.3984375" style="11" customWidth="1"/>
  </cols>
  <sheetData>
    <row r="1" spans="1:13" x14ac:dyDescent="0.2">
      <c r="A1" s="1"/>
      <c r="B1" s="6"/>
      <c r="C1" s="10"/>
      <c r="D1" s="10"/>
    </row>
    <row r="2" spans="1:13" x14ac:dyDescent="0.2">
      <c r="A2" s="1"/>
      <c r="B2" s="6"/>
      <c r="C2" s="10"/>
      <c r="D2" s="10"/>
    </row>
    <row r="3" spans="1:13" x14ac:dyDescent="0.2">
      <c r="A3" s="1"/>
      <c r="B3" s="6"/>
      <c r="C3" s="10"/>
      <c r="D3" s="10"/>
    </row>
    <row r="4" spans="1:13" x14ac:dyDescent="0.2">
      <c r="A4" s="1"/>
      <c r="B4" s="6"/>
      <c r="C4" s="10"/>
      <c r="D4" s="10"/>
    </row>
    <row r="5" spans="1:13" ht="15.75" x14ac:dyDescent="0.25">
      <c r="A5" s="3" t="s">
        <v>16</v>
      </c>
      <c r="B5" s="6"/>
      <c r="C5" s="10"/>
      <c r="D5" s="10"/>
    </row>
    <row r="6" spans="1:13" ht="15.75" x14ac:dyDescent="0.25">
      <c r="A6" s="3" t="s">
        <v>17</v>
      </c>
      <c r="B6" s="5"/>
      <c r="C6" s="7"/>
      <c r="D6" s="7"/>
    </row>
    <row r="7" spans="1:13" x14ac:dyDescent="0.2">
      <c r="A7" s="2"/>
      <c r="B7" s="5"/>
      <c r="C7" s="7"/>
      <c r="D7" s="7"/>
    </row>
    <row r="8" spans="1:13" x14ac:dyDescent="0.2">
      <c r="A8" s="4"/>
      <c r="B8" s="16">
        <v>2019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x14ac:dyDescent="0.2">
      <c r="A9" s="8" t="s">
        <v>0</v>
      </c>
      <c r="B9" s="19">
        <v>73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">
      <c r="B10" s="17"/>
    </row>
    <row r="11" spans="1:13" x14ac:dyDescent="0.2">
      <c r="A11" s="9" t="s">
        <v>2</v>
      </c>
      <c r="B11" s="17"/>
    </row>
    <row r="12" spans="1:13" x14ac:dyDescent="0.2">
      <c r="B12" s="17"/>
    </row>
    <row r="13" spans="1:13" x14ac:dyDescent="0.2">
      <c r="A13" s="8" t="s">
        <v>3</v>
      </c>
      <c r="B13" s="16">
        <v>2019</v>
      </c>
    </row>
    <row r="14" spans="1:13" x14ac:dyDescent="0.2">
      <c r="A14" s="15" t="s">
        <v>9</v>
      </c>
      <c r="B14" s="18">
        <f>1/62*100</f>
        <v>1.6129032258064515</v>
      </c>
    </row>
    <row r="15" spans="1:13" x14ac:dyDescent="0.2">
      <c r="A15" s="15" t="s">
        <v>4</v>
      </c>
      <c r="B15" s="18">
        <f>1/62*100</f>
        <v>1.6129032258064515</v>
      </c>
    </row>
    <row r="16" spans="1:13" x14ac:dyDescent="0.2">
      <c r="A16" s="15" t="s">
        <v>5</v>
      </c>
      <c r="B16" s="18">
        <f>17/62*100</f>
        <v>27.419354838709676</v>
      </c>
    </row>
    <row r="17" spans="1:2" x14ac:dyDescent="0.2">
      <c r="A17" s="15" t="s">
        <v>6</v>
      </c>
      <c r="B17" s="18">
        <f>28/62*100</f>
        <v>45.161290322580641</v>
      </c>
    </row>
    <row r="18" spans="1:2" x14ac:dyDescent="0.2">
      <c r="A18" s="15" t="s">
        <v>7</v>
      </c>
      <c r="B18" s="18">
        <f>3/62*100</f>
        <v>4.838709677419355</v>
      </c>
    </row>
    <row r="19" spans="1:2" x14ac:dyDescent="0.2">
      <c r="A19" s="15" t="s">
        <v>8</v>
      </c>
      <c r="B19" s="18">
        <f>12/62*100</f>
        <v>19.35483870967742</v>
      </c>
    </row>
    <row r="21" spans="1:2" x14ac:dyDescent="0.2">
      <c r="A21" s="9" t="s">
        <v>10</v>
      </c>
    </row>
    <row r="23" spans="1:2" x14ac:dyDescent="0.2">
      <c r="A23" s="8" t="s">
        <v>11</v>
      </c>
      <c r="B23" s="16">
        <v>2019</v>
      </c>
    </row>
    <row r="24" spans="1:2" x14ac:dyDescent="0.2">
      <c r="A24" s="15" t="s">
        <v>12</v>
      </c>
      <c r="B24" s="18">
        <f>54/74*100</f>
        <v>72.972972972972968</v>
      </c>
    </row>
    <row r="25" spans="1:2" x14ac:dyDescent="0.2">
      <c r="A25" s="15" t="s">
        <v>13</v>
      </c>
      <c r="B25" s="18">
        <f>4/74*100</f>
        <v>5.4054054054054053</v>
      </c>
    </row>
    <row r="26" spans="1:2" x14ac:dyDescent="0.2">
      <c r="A26" s="15" t="s">
        <v>14</v>
      </c>
      <c r="B26" s="18">
        <f>14/74*100</f>
        <v>18.918918918918919</v>
      </c>
    </row>
    <row r="27" spans="1:2" x14ac:dyDescent="0.2">
      <c r="A27" s="15" t="s">
        <v>1</v>
      </c>
      <c r="B27" s="18">
        <f>2/74*100</f>
        <v>2.7027027027027026</v>
      </c>
    </row>
    <row r="29" spans="1:2" x14ac:dyDescent="0.2">
      <c r="A29" s="9" t="s">
        <v>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Evolució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aportoles</cp:lastModifiedBy>
  <cp:lastPrinted>2018-03-22T12:46:33Z</cp:lastPrinted>
  <dcterms:created xsi:type="dcterms:W3CDTF">2017-11-06T12:34:40Z</dcterms:created>
  <dcterms:modified xsi:type="dcterms:W3CDTF">2020-11-24T10:46:46Z</dcterms:modified>
</cp:coreProperties>
</file>